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Отчеты по месяцам\"/>
    </mc:Choice>
  </mc:AlternateContent>
  <bookViews>
    <workbookView xWindow="-120" yWindow="-120" windowWidth="20730" windowHeight="11160" tabRatio="781"/>
  </bookViews>
  <sheets>
    <sheet name="Поступления" sheetId="14" r:id="rId1"/>
    <sheet name="Расходы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9" i="6" l="1"/>
  <c r="A21" i="14" l="1"/>
  <c r="B154" i="6"/>
  <c r="B73" i="6"/>
  <c r="B118" i="6"/>
  <c r="B187" i="6"/>
  <c r="B42" i="6"/>
  <c r="B30" i="6"/>
</calcChain>
</file>

<file path=xl/sharedStrings.xml><?xml version="1.0" encoding="utf-8"?>
<sst xmlns="http://schemas.openxmlformats.org/spreadsheetml/2006/main" count="381" uniqueCount="180">
  <si>
    <t>Сумма</t>
  </si>
  <si>
    <t>Благотворительный сервис Mos.ru</t>
  </si>
  <si>
    <t>Проект Добро Mail.ru</t>
  </si>
  <si>
    <t xml:space="preserve">Онлайн-платформа помощи животным Teddy Food </t>
  </si>
  <si>
    <t>Благотворительное мобильное приложение Tooba</t>
  </si>
  <si>
    <t>Благотворительный аукцион Meet For Charity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</si>
  <si>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</si>
  <si>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</si>
  <si>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сайт фонда (платежная система CloudPayments)</t>
  </si>
  <si>
    <t>Частные пожертвования, СМС на номер 3434</t>
  </si>
  <si>
    <t>Проект "Активный гражданин"</t>
  </si>
  <si>
    <t>Выплата процентов банком</t>
  </si>
  <si>
    <t>Источник / благотворитель</t>
  </si>
  <si>
    <r>
      <t xml:space="preserve">Программа Дом для животных "Ника"
</t>
    </r>
    <r>
      <rPr>
        <i/>
        <sz val="11"/>
        <color indexed="8"/>
        <rFont val="Times New Roman"/>
        <family val="1"/>
        <charset val="204"/>
      </rPr>
      <t>содержание животных, находящихся на попечении Фонда, в том числе поступивших по проектам ОСВВ и Котоспас</t>
    </r>
  </si>
  <si>
    <r>
      <t xml:space="preserve">Программа Центр Мокрый нос
</t>
    </r>
    <r>
      <rPr>
        <i/>
        <sz val="11"/>
        <color indexed="8"/>
        <rFont val="Times New Roman"/>
        <family val="1"/>
        <charset val="204"/>
      </rPr>
      <t>строительство, ремонт и содержание зданий Центра</t>
    </r>
  </si>
  <si>
    <r>
      <t xml:space="preserve">Программа Скорая помощь 
</t>
    </r>
    <r>
      <rPr>
        <i/>
        <sz val="11"/>
        <color indexed="8"/>
        <rFont val="Times New Roman"/>
        <family val="1"/>
        <charset val="204"/>
      </rPr>
      <t>оказание ветеринарной помощи животным, находящимся на попечении Фонда, в том числе лечение в сторонних клиниках</t>
    </r>
  </si>
  <si>
    <r>
      <t>Программа "Просвещение и мероприятия"</t>
    </r>
    <r>
      <rPr>
        <i/>
        <sz val="11"/>
        <color indexed="8"/>
        <rFont val="Times New Roman"/>
        <family val="1"/>
        <charset val="204"/>
      </rPr>
      <t xml:space="preserve">
проведение собственных мероприятий, в том числе Фестиваль Woof, а так же участие в сторонних мероприятиях</t>
    </r>
  </si>
  <si>
    <t>Проекты благотворительного фонда "Нужна помощь"</t>
  </si>
  <si>
    <t>Договоры, муниципальные контракты на оказание услуг</t>
  </si>
  <si>
    <t>Итого</t>
  </si>
  <si>
    <t>Частные пожертвования, QR-код</t>
  </si>
  <si>
    <t>Проект "Выбираем вместе"</t>
  </si>
  <si>
    <t>Гранты, субсидии</t>
  </si>
  <si>
    <t>Социальный проект Яндекс "Помощь рядом"</t>
  </si>
  <si>
    <t>Проекты благотворительного фонда "И все за одного"</t>
  </si>
  <si>
    <t>Пожертвования от коммерческих организаций</t>
  </si>
  <si>
    <r>
      <t xml:space="preserve">Программа "Умная забота"
</t>
    </r>
    <r>
      <rPr>
        <i/>
        <sz val="11"/>
        <color indexed="8"/>
        <rFont val="Times New Roman"/>
        <family val="1"/>
        <charset val="204"/>
      </rPr>
      <t>стерилизация животных, находящихся на попечении Фонда, реализация проектов ОСВВ, Котоспас, льготной стерилизации животных от населения</t>
    </r>
  </si>
  <si>
    <t>Расходы, связанные с обеспечением реализации программ и работы Фонда</t>
  </si>
  <si>
    <t>комиссия банка за рассчетно-кассовое обслуживание</t>
  </si>
  <si>
    <t>оплата труда, сотрудники, занятые в реализации благотворительных программ</t>
  </si>
  <si>
    <t>налоги и взносы с фонда оплаты труда, сотрудники, занятые в реализации благотворительных программ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</si>
  <si>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</si>
  <si>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</si>
  <si>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02.11.2022</t>
  </si>
  <si>
    <t>курсы повышения квалификации (кинолог)</t>
  </si>
  <si>
    <t>аренда помещения</t>
  </si>
  <si>
    <t>03.11.2022</t>
  </si>
  <si>
    <t>услуги доставки</t>
  </si>
  <si>
    <t>почтовые расходы</t>
  </si>
  <si>
    <t>07.11.2022</t>
  </si>
  <si>
    <t>права на использование программного обеспечения</t>
  </si>
  <si>
    <t>08.11.2022</t>
  </si>
  <si>
    <t>услуги связи (интернет)</t>
  </si>
  <si>
    <t>09.11.2022</t>
  </si>
  <si>
    <t>доставка воды</t>
  </si>
  <si>
    <t>10.11.2022</t>
  </si>
  <si>
    <t>услуги типографии</t>
  </si>
  <si>
    <t>11.11.2022</t>
  </si>
  <si>
    <t>канцелярские товары, расходные материалы для офисной техники</t>
  </si>
  <si>
    <t>14.11.2022</t>
  </si>
  <si>
    <t>расходные материалы для офисной техники</t>
  </si>
  <si>
    <t>16.11.2022</t>
  </si>
  <si>
    <t>рекламные услуги</t>
  </si>
  <si>
    <t>17.11.2022</t>
  </si>
  <si>
    <t>услуги по проведению аудита бухгалтерской (финансовой) отчетности</t>
  </si>
  <si>
    <t>право пользования информационными ресурсами</t>
  </si>
  <si>
    <t>услуги связи</t>
  </si>
  <si>
    <t>23.11.2022</t>
  </si>
  <si>
    <t>офисная техника</t>
  </si>
  <si>
    <t>канцелярские товары</t>
  </si>
  <si>
    <t>услуги связи (АТС)</t>
  </si>
  <si>
    <t>24.11.2022</t>
  </si>
  <si>
    <t>25.11.2022</t>
  </si>
  <si>
    <t>услуги доставки грузов</t>
  </si>
  <si>
    <t>услуги по созданию web-страницы</t>
  </si>
  <si>
    <t>28.11.2022</t>
  </si>
  <si>
    <t>30.11.2022</t>
  </si>
  <si>
    <t>вывоз строительного мусора</t>
  </si>
  <si>
    <t>услуги ассенизации септика</t>
  </si>
  <si>
    <t>строительные материалы</t>
  </si>
  <si>
    <t>услуги чистки снега снегоуборочной техникой</t>
  </si>
  <si>
    <t>21.11.2022</t>
  </si>
  <si>
    <t>22.11.2022</t>
  </si>
  <si>
    <t>коммунальные платежи (электроэнергия)</t>
  </si>
  <si>
    <t>01.11.2022</t>
  </si>
  <si>
    <t>пеленки и средство для дезинфекции</t>
  </si>
  <si>
    <t>услуги по медицинскому осмотру водителей</t>
  </si>
  <si>
    <t>ветеринарные препараты</t>
  </si>
  <si>
    <t>хирургичекие материалы</t>
  </si>
  <si>
    <t>бензин, дизель для заправки автомобилей</t>
  </si>
  <si>
    <t>медицинские расходные материалы</t>
  </si>
  <si>
    <t>медицинская техника (дыхательный комплекс для ручной ИВЛ)</t>
  </si>
  <si>
    <t>аренда экскаватора-погрузчика</t>
  </si>
  <si>
    <t>04.11.2022</t>
  </si>
  <si>
    <t>запчасти, ремонт автомобиля</t>
  </si>
  <si>
    <t>подушки для фиксации животных</t>
  </si>
  <si>
    <t>медицинская техника (шкаф-стол под мойку)</t>
  </si>
  <si>
    <t>платежи в бюджет</t>
  </si>
  <si>
    <t>услуги по отлову кошек, обследованию подвалов домов, попадающих под снос по программе реновации</t>
  </si>
  <si>
    <t>проезд по платным участкам автомобильных дорог</t>
  </si>
  <si>
    <t>утилизация биологических отходов и отходов класса Б</t>
  </si>
  <si>
    <t>оказание юридической помощи</t>
  </si>
  <si>
    <t>услуги HeadHunter</t>
  </si>
  <si>
    <t>страхование автомобиля</t>
  </si>
  <si>
    <t>18.11.2022</t>
  </si>
  <si>
    <t>микрочипы</t>
  </si>
  <si>
    <t>микрочипы, проект Кошачий дом</t>
  </si>
  <si>
    <t>ветеринарные препараты, медицинские расходные материалы</t>
  </si>
  <si>
    <t>услуги тендерного сопровождения (5 процедур)</t>
  </si>
  <si>
    <t>ветеринарные препараты (Телазол), проект Кошачи дом</t>
  </si>
  <si>
    <t>услуги третьих лиц по содержанию животных</t>
  </si>
  <si>
    <t>29.11.2022</t>
  </si>
  <si>
    <t>ветеринарные препараты (Телазол)</t>
  </si>
  <si>
    <t>медицинские расходные материалы (перчатки нитриловые)</t>
  </si>
  <si>
    <t>услуги по содержанию животных</t>
  </si>
  <si>
    <t>ветеринарные препараты (вакцины, Телазол, Ксиланит), проект Кошачий дом</t>
  </si>
  <si>
    <t>ветеринарные препараты (Телазол, Ксиланит), проект Кошачий дом</t>
  </si>
  <si>
    <t>перчатки нитриловые, проект Кошачий дом</t>
  </si>
  <si>
    <t>игровые комплексы для кошек</t>
  </si>
  <si>
    <t>хозяйственные товары</t>
  </si>
  <si>
    <t>услуги перевозки корма</t>
  </si>
  <si>
    <t>05.11.2022</t>
  </si>
  <si>
    <t>аренда погрузчиков (разгрузка корма)</t>
  </si>
  <si>
    <t>аренда земельного участка</t>
  </si>
  <si>
    <t>вывоз мусора</t>
  </si>
  <si>
    <t>аренда контейнера для сбора мусора</t>
  </si>
  <si>
    <t>корм для собак</t>
  </si>
  <si>
    <t>12.11.2022</t>
  </si>
  <si>
    <t>корм для кошек и собак</t>
  </si>
  <si>
    <t>дезинфекцяю, дезинсекцяю и дератизация</t>
  </si>
  <si>
    <t>хозяйственные товары, чистящие средства</t>
  </si>
  <si>
    <t>корм для кошек и собак, хозяйственные товары</t>
  </si>
  <si>
    <t>расходные материалы для уборки</t>
  </si>
  <si>
    <t>хозяйственные товары, корм для собак</t>
  </si>
  <si>
    <t>средства для уборки</t>
  </si>
  <si>
    <t>средства для дезинфекции</t>
  </si>
  <si>
    <t>лабораторные исследования, лаборатория Неовет</t>
  </si>
  <si>
    <t>лекарственные препараты</t>
  </si>
  <si>
    <t>ветеринарные препараты и медицинские расходные материалы</t>
  </si>
  <si>
    <t>реанимационные мероприятия, УЗИ, анализы, рентген, вет. препараты (собака Чак, клиника Белый клык)</t>
  </si>
  <si>
    <t>анализы, хирургическая операция, лечение в стационаре (собака Терминатор, клиника Белый клык)</t>
  </si>
  <si>
    <t>прием хирурга (собака Леон, клиника Белый клык)</t>
  </si>
  <si>
    <t>анализы, хирургическая операция, гистология (собака Люся, клиника Белый клык)</t>
  </si>
  <si>
    <t>МРТ (собака Фея, клиника Белый клык)</t>
  </si>
  <si>
    <t>реанимационные мероприятия, лечение в стационаре (собака Чак, клиника Белый клык)</t>
  </si>
  <si>
    <t>анализы (кошка Дуся, клиника Белый клык)</t>
  </si>
  <si>
    <t>прием невролога, рентген (кот Леший, клиника Белый клык)</t>
  </si>
  <si>
    <t>прием невролога (кошка Лика, клиника Белый клык)</t>
  </si>
  <si>
    <t>лечение в стационаре, анализы, исследования (кот Бипан, клиника Белый клык)</t>
  </si>
  <si>
    <t>оказание ветеринарных услуг (собака Найда, клиника Белый клык)</t>
  </si>
  <si>
    <t>оказание ветеринарных услуг (собака Гертруда, клиника Белый клык)</t>
  </si>
  <si>
    <t>оказание ветеринарных услуг (собака Малыш, клиника Белый клык)</t>
  </si>
  <si>
    <t>оказание ветеринарных услуг (собака Рыжуля, клиника Белый клык)</t>
  </si>
  <si>
    <t>оказание ветеринарных услуг (собака Джек Рыжий, клиника Белый клык)</t>
  </si>
  <si>
    <t>оказание ветеринарных услуг (собака Аля, клиника Белый клык)</t>
  </si>
  <si>
    <t>оказание ветеринарных услуг (собака Нео, клиника Белый клык)</t>
  </si>
  <si>
    <t>оказание ветеринарных услуг (собака Марк, клиника Белый клык)</t>
  </si>
  <si>
    <t>оказание ветеринарных услуг (собака Лори, клиника Белый клык)</t>
  </si>
  <si>
    <t>оказание ветеринарных услуг (собака Миша, клиника Белый клык)</t>
  </si>
  <si>
    <t>оказание ветеринарных услуг (кот Скотч, клиника Белый клык)</t>
  </si>
  <si>
    <t>оказание ветеринарных услуг (собака Джесси, клиника Белый клык)</t>
  </si>
  <si>
    <t>оказание ветеринарных услуг (собака Леон, клиника Белый клык)</t>
  </si>
  <si>
    <t>проведение организационных мероприятий и услуги ведущего, фестиваль Woof Санкт-Петербург</t>
  </si>
  <si>
    <t>аренда площадки для прлведения мероприятия, фестиваль Woof Краснодар</t>
  </si>
  <si>
    <t>аренда помещения, фестиваль Woof Краснодар</t>
  </si>
  <si>
    <t>размещение рекламно-информационных материалов, фестиваль Woof, г. Краснодар</t>
  </si>
  <si>
    <t>командировочные расходы</t>
  </si>
  <si>
    <t>печать листовок, фестиваль Woof Краснодар</t>
  </si>
  <si>
    <t>15.11.2022</t>
  </si>
  <si>
    <t>печать пресс-волла, фестиваль Woof Краснодар</t>
  </si>
  <si>
    <t>печать пресс-волла на сцену, фестиваль Woof Краснодар</t>
  </si>
  <si>
    <t>аренда мобильных павильонов для участников, фестиваль Woof Краснодар</t>
  </si>
  <si>
    <t>PR-поддержка фестивалей Woof</t>
  </si>
  <si>
    <t>клининговые услуги, фестиваль Woof Краснодар</t>
  </si>
  <si>
    <t>изготовление стенда, фестиваль Woof Краснодар</t>
  </si>
  <si>
    <t>аренда ретрогирлянд, фестиваль Woof Краснодар</t>
  </si>
  <si>
    <t>проведение организационных мероприятий и оказания услуг ведущего, фестивале Woof Москва</t>
  </si>
  <si>
    <t>аренда звукового оборудования, фестиваль Woof Краснодар</t>
  </si>
  <si>
    <t>аренда мебели, фестиваль Woof Краснодар</t>
  </si>
  <si>
    <t xml:space="preserve">печать баннера, фестиваль Woof Краснодар </t>
  </si>
  <si>
    <t>19.11.2022</t>
  </si>
  <si>
    <t>хозяйственные товары, фестиваль Woof Краснодар</t>
  </si>
  <si>
    <t>20.11.2022</t>
  </si>
  <si>
    <t>организация питания для волонтеров, фестиваль Woof Ростов-на-Дону</t>
  </si>
  <si>
    <t>аренда подиума - сцены, фестиваль Woof Краснодар</t>
  </si>
  <si>
    <t>аренда мебели, фестиваль Woof Санкт-Петербург</t>
  </si>
  <si>
    <t>печать листовок, фестиваль Woof Ростов</t>
  </si>
  <si>
    <t>услуги ведущего, фестиваль Woof Краснодар</t>
  </si>
  <si>
    <t>Итого произведено расходов за месяц</t>
  </si>
  <si>
    <t>Итого поступило денежных средств за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</si>
</sst>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42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4" fillId="0" borderId="0" xfId="0" applyFont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Border="1" applyProtection="1"/>
    <xf numFmtId="4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4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vertical="center"/>
    </xf>
    <xf numFmtId="4" fontId="2" fillId="0" borderId="0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4" fontId="1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>
      <alignment horizontal="left" vertical="top" wrapText="1"/>
    </xf>
    <xf numFmtId="4" fontId="7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4" fontId="8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/>
    </xf>
    <xf numFmtId="14" fontId="2" fillId="0" borderId="0" xfId="0" applyNumberFormat="1" applyFont="1" applyFill="1" applyBorder="1" applyAlignment="1" applyProtection="1">
      <alignment horizontal="left" vertical="center"/>
    </xf>
    <xf numFmtId="4" fontId="6" fillId="0" borderId="0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left"/>
    </xf>
    <xf numFmtId="4" fontId="1" fillId="2" borderId="2" xfId="0" applyNumberFormat="1" applyFont="1" applyFill="1" applyBorder="1" applyAlignment="1" applyProtection="1">
      <alignment horizontal="left"/>
    </xf>
    <xf numFmtId="0" fontId="1" fillId="2" borderId="2" xfId="0" applyFont="1" applyFill="1" applyBorder="1" applyProtection="1"/>
    <xf numFmtId="0" fontId="2" fillId="0" borderId="0" xfId="0" applyFont="1" applyFill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1" fillId="2" borderId="4" xfId="0" applyFont="1" applyFill="1" applyBorder="1" applyAlignment="1" applyProtection="1">
      <alignment horizontal="left" vertical="center"/>
    </xf>
    <xf numFmtId="4" fontId="1" fillId="2" borderId="3" xfId="0" applyNumberFormat="1" applyFont="1" applyFill="1" applyBorder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B21"/>
  <sheetViews>
    <sheetView tabSelected="1" workbookViewId="0">
      <selection activeCell="D1" sqref="D1"/>
    </sheetView>
  </sheetViews>
  <sheetFormatPr defaultRowHeight="15" x14ac:dyDescent="0.25"/>
  <cols>
    <col min="1" max="1" width="25.7109375" style="14" customWidth="1"/>
    <col min="2" max="2" width="100.7109375" style="15" customWidth="1"/>
    <col min="3" max="229" width="9.140625" style="8"/>
    <col min="230" max="230" width="100.7109375" style="8" customWidth="1"/>
    <col min="231" max="243" width="25.7109375" style="8" customWidth="1"/>
    <col min="244" max="485" width="9.140625" style="8"/>
    <col min="486" max="486" width="100.7109375" style="8" customWidth="1"/>
    <col min="487" max="499" width="25.7109375" style="8" customWidth="1"/>
    <col min="500" max="741" width="9.140625" style="8"/>
    <col min="742" max="742" width="100.7109375" style="8" customWidth="1"/>
    <col min="743" max="755" width="25.7109375" style="8" customWidth="1"/>
    <col min="756" max="997" width="9.140625" style="8"/>
    <col min="998" max="998" width="100.7109375" style="8" customWidth="1"/>
    <col min="999" max="1011" width="25.7109375" style="8" customWidth="1"/>
    <col min="1012" max="1253" width="9.140625" style="8"/>
    <col min="1254" max="1254" width="100.7109375" style="8" customWidth="1"/>
    <col min="1255" max="1267" width="25.7109375" style="8" customWidth="1"/>
    <col min="1268" max="1509" width="9.140625" style="8"/>
    <col min="1510" max="1510" width="100.7109375" style="8" customWidth="1"/>
    <col min="1511" max="1523" width="25.7109375" style="8" customWidth="1"/>
    <col min="1524" max="1765" width="9.140625" style="8"/>
    <col min="1766" max="1766" width="100.7109375" style="8" customWidth="1"/>
    <col min="1767" max="1779" width="25.7109375" style="8" customWidth="1"/>
    <col min="1780" max="2021" width="9.140625" style="8"/>
    <col min="2022" max="2022" width="100.7109375" style="8" customWidth="1"/>
    <col min="2023" max="2035" width="25.7109375" style="8" customWidth="1"/>
    <col min="2036" max="2277" width="9.140625" style="8"/>
    <col min="2278" max="2278" width="100.7109375" style="8" customWidth="1"/>
    <col min="2279" max="2291" width="25.7109375" style="8" customWidth="1"/>
    <col min="2292" max="2533" width="9.140625" style="8"/>
    <col min="2534" max="2534" width="100.7109375" style="8" customWidth="1"/>
    <col min="2535" max="2547" width="25.7109375" style="8" customWidth="1"/>
    <col min="2548" max="2789" width="9.140625" style="8"/>
    <col min="2790" max="2790" width="100.7109375" style="8" customWidth="1"/>
    <col min="2791" max="2803" width="25.7109375" style="8" customWidth="1"/>
    <col min="2804" max="3045" width="9.140625" style="8"/>
    <col min="3046" max="3046" width="100.7109375" style="8" customWidth="1"/>
    <col min="3047" max="3059" width="25.7109375" style="8" customWidth="1"/>
    <col min="3060" max="3301" width="9.140625" style="8"/>
    <col min="3302" max="3302" width="100.7109375" style="8" customWidth="1"/>
    <col min="3303" max="3315" width="25.7109375" style="8" customWidth="1"/>
    <col min="3316" max="3557" width="9.140625" style="8"/>
    <col min="3558" max="3558" width="100.7109375" style="8" customWidth="1"/>
    <col min="3559" max="3571" width="25.7109375" style="8" customWidth="1"/>
    <col min="3572" max="3813" width="9.140625" style="8"/>
    <col min="3814" max="3814" width="100.7109375" style="8" customWidth="1"/>
    <col min="3815" max="3827" width="25.7109375" style="8" customWidth="1"/>
    <col min="3828" max="4069" width="9.140625" style="8"/>
    <col min="4070" max="4070" width="100.7109375" style="8" customWidth="1"/>
    <col min="4071" max="4083" width="25.7109375" style="8" customWidth="1"/>
    <col min="4084" max="4325" width="9.140625" style="8"/>
    <col min="4326" max="4326" width="100.7109375" style="8" customWidth="1"/>
    <col min="4327" max="4339" width="25.7109375" style="8" customWidth="1"/>
    <col min="4340" max="4581" width="9.140625" style="8"/>
    <col min="4582" max="4582" width="100.7109375" style="8" customWidth="1"/>
    <col min="4583" max="4595" width="25.7109375" style="8" customWidth="1"/>
    <col min="4596" max="4837" width="9.140625" style="8"/>
    <col min="4838" max="4838" width="100.7109375" style="8" customWidth="1"/>
    <col min="4839" max="4851" width="25.7109375" style="8" customWidth="1"/>
    <col min="4852" max="5093" width="9.140625" style="8"/>
    <col min="5094" max="5094" width="100.7109375" style="8" customWidth="1"/>
    <col min="5095" max="5107" width="25.7109375" style="8" customWidth="1"/>
    <col min="5108" max="5349" width="9.140625" style="8"/>
    <col min="5350" max="5350" width="100.7109375" style="8" customWidth="1"/>
    <col min="5351" max="5363" width="25.7109375" style="8" customWidth="1"/>
    <col min="5364" max="5605" width="9.140625" style="8"/>
    <col min="5606" max="5606" width="100.7109375" style="8" customWidth="1"/>
    <col min="5607" max="5619" width="25.7109375" style="8" customWidth="1"/>
    <col min="5620" max="5861" width="9.140625" style="8"/>
    <col min="5862" max="5862" width="100.7109375" style="8" customWidth="1"/>
    <col min="5863" max="5875" width="25.7109375" style="8" customWidth="1"/>
    <col min="5876" max="6117" width="9.140625" style="8"/>
    <col min="6118" max="6118" width="100.7109375" style="8" customWidth="1"/>
    <col min="6119" max="6131" width="25.7109375" style="8" customWidth="1"/>
    <col min="6132" max="6373" width="9.140625" style="8"/>
    <col min="6374" max="6374" width="100.7109375" style="8" customWidth="1"/>
    <col min="6375" max="6387" width="25.7109375" style="8" customWidth="1"/>
    <col min="6388" max="6629" width="9.140625" style="8"/>
    <col min="6630" max="6630" width="100.7109375" style="8" customWidth="1"/>
    <col min="6631" max="6643" width="25.7109375" style="8" customWidth="1"/>
    <col min="6644" max="6885" width="9.140625" style="8"/>
    <col min="6886" max="6886" width="100.7109375" style="8" customWidth="1"/>
    <col min="6887" max="6899" width="25.7109375" style="8" customWidth="1"/>
    <col min="6900" max="7141" width="9.140625" style="8"/>
    <col min="7142" max="7142" width="100.7109375" style="8" customWidth="1"/>
    <col min="7143" max="7155" width="25.7109375" style="8" customWidth="1"/>
    <col min="7156" max="7397" width="9.140625" style="8"/>
    <col min="7398" max="7398" width="100.7109375" style="8" customWidth="1"/>
    <col min="7399" max="7411" width="25.7109375" style="8" customWidth="1"/>
    <col min="7412" max="7653" width="9.140625" style="8"/>
    <col min="7654" max="7654" width="100.7109375" style="8" customWidth="1"/>
    <col min="7655" max="7667" width="25.7109375" style="8" customWidth="1"/>
    <col min="7668" max="7909" width="9.140625" style="8"/>
    <col min="7910" max="7910" width="100.7109375" style="8" customWidth="1"/>
    <col min="7911" max="7923" width="25.7109375" style="8" customWidth="1"/>
    <col min="7924" max="8165" width="9.140625" style="8"/>
    <col min="8166" max="8166" width="100.7109375" style="8" customWidth="1"/>
    <col min="8167" max="8179" width="25.7109375" style="8" customWidth="1"/>
    <col min="8180" max="8421" width="9.140625" style="8"/>
    <col min="8422" max="8422" width="100.7109375" style="8" customWidth="1"/>
    <col min="8423" max="8435" width="25.7109375" style="8" customWidth="1"/>
    <col min="8436" max="8677" width="9.140625" style="8"/>
    <col min="8678" max="8678" width="100.7109375" style="8" customWidth="1"/>
    <col min="8679" max="8691" width="25.7109375" style="8" customWidth="1"/>
    <col min="8692" max="8933" width="9.140625" style="8"/>
    <col min="8934" max="8934" width="100.7109375" style="8" customWidth="1"/>
    <col min="8935" max="8947" width="25.7109375" style="8" customWidth="1"/>
    <col min="8948" max="9189" width="9.140625" style="8"/>
    <col min="9190" max="9190" width="100.7109375" style="8" customWidth="1"/>
    <col min="9191" max="9203" width="25.7109375" style="8" customWidth="1"/>
    <col min="9204" max="9445" width="9.140625" style="8"/>
    <col min="9446" max="9446" width="100.7109375" style="8" customWidth="1"/>
    <col min="9447" max="9459" width="25.7109375" style="8" customWidth="1"/>
    <col min="9460" max="9701" width="9.140625" style="8"/>
    <col min="9702" max="9702" width="100.7109375" style="8" customWidth="1"/>
    <col min="9703" max="9715" width="25.7109375" style="8" customWidth="1"/>
    <col min="9716" max="9957" width="9.140625" style="8"/>
    <col min="9958" max="9958" width="100.7109375" style="8" customWidth="1"/>
    <col min="9959" max="9971" width="25.7109375" style="8" customWidth="1"/>
    <col min="9972" max="10213" width="9.140625" style="8"/>
    <col min="10214" max="10214" width="100.7109375" style="8" customWidth="1"/>
    <col min="10215" max="10227" width="25.7109375" style="8" customWidth="1"/>
    <col min="10228" max="10469" width="9.140625" style="8"/>
    <col min="10470" max="10470" width="100.7109375" style="8" customWidth="1"/>
    <col min="10471" max="10483" width="25.7109375" style="8" customWidth="1"/>
    <col min="10484" max="10725" width="9.140625" style="8"/>
    <col min="10726" max="10726" width="100.7109375" style="8" customWidth="1"/>
    <col min="10727" max="10739" width="25.7109375" style="8" customWidth="1"/>
    <col min="10740" max="10981" width="9.140625" style="8"/>
    <col min="10982" max="10982" width="100.7109375" style="8" customWidth="1"/>
    <col min="10983" max="10995" width="25.7109375" style="8" customWidth="1"/>
    <col min="10996" max="11237" width="9.140625" style="8"/>
    <col min="11238" max="11238" width="100.7109375" style="8" customWidth="1"/>
    <col min="11239" max="11251" width="25.7109375" style="8" customWidth="1"/>
    <col min="11252" max="11493" width="9.140625" style="8"/>
    <col min="11494" max="11494" width="100.7109375" style="8" customWidth="1"/>
    <col min="11495" max="11507" width="25.7109375" style="8" customWidth="1"/>
    <col min="11508" max="11749" width="9.140625" style="8"/>
    <col min="11750" max="11750" width="100.7109375" style="8" customWidth="1"/>
    <col min="11751" max="11763" width="25.7109375" style="8" customWidth="1"/>
    <col min="11764" max="12005" width="9.140625" style="8"/>
    <col min="12006" max="12006" width="100.7109375" style="8" customWidth="1"/>
    <col min="12007" max="12019" width="25.7109375" style="8" customWidth="1"/>
    <col min="12020" max="12261" width="9.140625" style="8"/>
    <col min="12262" max="12262" width="100.7109375" style="8" customWidth="1"/>
    <col min="12263" max="12275" width="25.7109375" style="8" customWidth="1"/>
    <col min="12276" max="12517" width="9.140625" style="8"/>
    <col min="12518" max="12518" width="100.7109375" style="8" customWidth="1"/>
    <col min="12519" max="12531" width="25.7109375" style="8" customWidth="1"/>
    <col min="12532" max="12773" width="9.140625" style="8"/>
    <col min="12774" max="12774" width="100.7109375" style="8" customWidth="1"/>
    <col min="12775" max="12787" width="25.7109375" style="8" customWidth="1"/>
    <col min="12788" max="13029" width="9.140625" style="8"/>
    <col min="13030" max="13030" width="100.7109375" style="8" customWidth="1"/>
    <col min="13031" max="13043" width="25.7109375" style="8" customWidth="1"/>
    <col min="13044" max="13285" width="9.140625" style="8"/>
    <col min="13286" max="13286" width="100.7109375" style="8" customWidth="1"/>
    <col min="13287" max="13299" width="25.7109375" style="8" customWidth="1"/>
    <col min="13300" max="13541" width="9.140625" style="8"/>
    <col min="13542" max="13542" width="100.7109375" style="8" customWidth="1"/>
    <col min="13543" max="13555" width="25.7109375" style="8" customWidth="1"/>
    <col min="13556" max="13797" width="9.140625" style="8"/>
    <col min="13798" max="13798" width="100.7109375" style="8" customWidth="1"/>
    <col min="13799" max="13811" width="25.7109375" style="8" customWidth="1"/>
    <col min="13812" max="14053" width="9.140625" style="8"/>
    <col min="14054" max="14054" width="100.7109375" style="8" customWidth="1"/>
    <col min="14055" max="14067" width="25.7109375" style="8" customWidth="1"/>
    <col min="14068" max="14309" width="9.140625" style="8"/>
    <col min="14310" max="14310" width="100.7109375" style="8" customWidth="1"/>
    <col min="14311" max="14323" width="25.7109375" style="8" customWidth="1"/>
    <col min="14324" max="14565" width="9.140625" style="8"/>
    <col min="14566" max="14566" width="100.7109375" style="8" customWidth="1"/>
    <col min="14567" max="14579" width="25.7109375" style="8" customWidth="1"/>
    <col min="14580" max="14821" width="9.140625" style="8"/>
    <col min="14822" max="14822" width="100.7109375" style="8" customWidth="1"/>
    <col min="14823" max="14835" width="25.7109375" style="8" customWidth="1"/>
    <col min="14836" max="15077" width="9.140625" style="8"/>
    <col min="15078" max="15078" width="100.7109375" style="8" customWidth="1"/>
    <col min="15079" max="15091" width="25.7109375" style="8" customWidth="1"/>
    <col min="15092" max="15333" width="9.140625" style="8"/>
    <col min="15334" max="15334" width="100.7109375" style="8" customWidth="1"/>
    <col min="15335" max="15347" width="25.7109375" style="8" customWidth="1"/>
    <col min="15348" max="15589" width="9.140625" style="8"/>
    <col min="15590" max="15590" width="100.7109375" style="8" customWidth="1"/>
    <col min="15591" max="15603" width="25.7109375" style="8" customWidth="1"/>
    <col min="15604" max="15845" width="9.140625" style="8"/>
    <col min="15846" max="15846" width="100.7109375" style="8" customWidth="1"/>
    <col min="15847" max="15859" width="25.7109375" style="8" customWidth="1"/>
    <col min="15860" max="16101" width="9.140625" style="8"/>
    <col min="16102" max="16102" width="100.7109375" style="8" customWidth="1"/>
    <col min="16103" max="16115" width="25.7109375" style="8" customWidth="1"/>
    <col min="16116" max="16384" width="9.140625" style="8"/>
  </cols>
  <sheetData>
    <row r="1" spans="1:2" x14ac:dyDescent="0.25">
      <c r="A1" s="34" t="s">
        <v>0</v>
      </c>
      <c r="B1" s="37" t="s">
        <v>12</v>
      </c>
    </row>
    <row r="2" spans="1:2" x14ac:dyDescent="0.25">
      <c r="A2" s="9">
        <v>705444.45</v>
      </c>
      <c r="B2" s="9" t="s">
        <v>6</v>
      </c>
    </row>
    <row r="3" spans="1:2" x14ac:dyDescent="0.25">
      <c r="A3" s="9">
        <v>182981.66</v>
      </c>
      <c r="B3" s="9" t="s">
        <v>7</v>
      </c>
    </row>
    <row r="4" spans="1:2" x14ac:dyDescent="0.25">
      <c r="A4" s="9">
        <v>1251281.29</v>
      </c>
      <c r="B4" s="9" t="s">
        <v>8</v>
      </c>
    </row>
    <row r="5" spans="1:2" x14ac:dyDescent="0.25">
      <c r="A5" s="9">
        <v>10537.55</v>
      </c>
      <c r="B5" s="9" t="s">
        <v>9</v>
      </c>
    </row>
    <row r="6" spans="1:2" x14ac:dyDescent="0.25">
      <c r="A6" s="9">
        <v>6076</v>
      </c>
      <c r="B6" s="9" t="s">
        <v>20</v>
      </c>
    </row>
    <row r="7" spans="1:2" x14ac:dyDescent="0.25">
      <c r="A7" s="9">
        <v>168100</v>
      </c>
      <c r="B7" s="9" t="s">
        <v>25</v>
      </c>
    </row>
    <row r="8" spans="1:2" x14ac:dyDescent="0.25">
      <c r="A8" s="9">
        <v>89842</v>
      </c>
      <c r="B8" s="9" t="s">
        <v>1</v>
      </c>
    </row>
    <row r="9" spans="1:2" x14ac:dyDescent="0.25">
      <c r="A9" s="9">
        <v>74500</v>
      </c>
      <c r="B9" s="9" t="s">
        <v>10</v>
      </c>
    </row>
    <row r="10" spans="1:2" x14ac:dyDescent="0.25">
      <c r="A10" s="9">
        <v>175000</v>
      </c>
      <c r="B10" s="9" t="s">
        <v>21</v>
      </c>
    </row>
    <row r="11" spans="1:2" x14ac:dyDescent="0.25">
      <c r="A11" s="9">
        <v>64170.46</v>
      </c>
      <c r="B11" s="9" t="s">
        <v>4</v>
      </c>
    </row>
    <row r="12" spans="1:2" x14ac:dyDescent="0.25">
      <c r="A12" s="9">
        <v>9214</v>
      </c>
      <c r="B12" s="9" t="s">
        <v>3</v>
      </c>
    </row>
    <row r="13" spans="1:2" x14ac:dyDescent="0.25">
      <c r="A13" s="16">
        <v>200555</v>
      </c>
      <c r="B13" s="10" t="s">
        <v>5</v>
      </c>
    </row>
    <row r="14" spans="1:2" x14ac:dyDescent="0.25">
      <c r="A14" s="16">
        <v>1430000</v>
      </c>
      <c r="B14" s="10" t="s">
        <v>23</v>
      </c>
    </row>
    <row r="15" spans="1:2" x14ac:dyDescent="0.25">
      <c r="A15" s="9">
        <v>272615</v>
      </c>
      <c r="B15" s="9" t="s">
        <v>2</v>
      </c>
    </row>
    <row r="16" spans="1:2" x14ac:dyDescent="0.25">
      <c r="A16" s="16">
        <v>191597.4</v>
      </c>
      <c r="B16" s="10" t="s">
        <v>17</v>
      </c>
    </row>
    <row r="17" spans="1:2" x14ac:dyDescent="0.25">
      <c r="A17" s="16">
        <v>833</v>
      </c>
      <c r="B17" s="10" t="s">
        <v>24</v>
      </c>
    </row>
    <row r="18" spans="1:2" x14ac:dyDescent="0.25">
      <c r="A18" s="16">
        <v>2810000</v>
      </c>
      <c r="B18" s="10" t="s">
        <v>22</v>
      </c>
    </row>
    <row r="19" spans="1:2" x14ac:dyDescent="0.25">
      <c r="A19" s="16">
        <v>2245354.63</v>
      </c>
      <c r="B19" s="11" t="s">
        <v>18</v>
      </c>
    </row>
    <row r="20" spans="1:2" x14ac:dyDescent="0.25">
      <c r="A20" s="16">
        <v>99524.75</v>
      </c>
      <c r="B20" s="12" t="s">
        <v>11</v>
      </c>
    </row>
    <row r="21" spans="1:2" x14ac:dyDescent="0.25">
      <c r="A21" s="34">
        <f>SUM(A2:A20)</f>
        <v>9987627.1900000013</v>
      </c>
      <c r="B21" s="37" t="s">
        <v>179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D196"/>
  <sheetViews>
    <sheetView zoomScaleNormal="100" workbookViewId="0">
      <selection activeCell="E1" sqref="E1"/>
    </sheetView>
  </sheetViews>
  <sheetFormatPr defaultRowHeight="15" x14ac:dyDescent="0.25"/>
  <cols>
    <col min="1" max="1" width="15.7109375" style="33" customWidth="1"/>
    <col min="2" max="2" width="15.7109375" style="2" customWidth="1"/>
    <col min="3" max="3" width="120" style="1" customWidth="1"/>
    <col min="5" max="16384" width="9.140625" style="1"/>
  </cols>
  <sheetData>
    <row r="1" spans="1:3" s="7" customFormat="1" ht="30" customHeight="1" x14ac:dyDescent="0.25">
      <c r="A1" s="39" t="s">
        <v>13</v>
      </c>
      <c r="B1" s="39"/>
      <c r="C1" s="39"/>
    </row>
    <row r="2" spans="1:3" s="6" customFormat="1" x14ac:dyDescent="0.25">
      <c r="A2" s="17" t="s">
        <v>74</v>
      </c>
      <c r="B2" s="18">
        <v>137700</v>
      </c>
      <c r="C2" s="19" t="s">
        <v>108</v>
      </c>
    </row>
    <row r="3" spans="1:3" s="6" customFormat="1" x14ac:dyDescent="0.25">
      <c r="A3" s="19" t="s">
        <v>74</v>
      </c>
      <c r="B3" s="18">
        <v>2796.94</v>
      </c>
      <c r="C3" s="19" t="s">
        <v>109</v>
      </c>
    </row>
    <row r="4" spans="1:3" s="6" customFormat="1" x14ac:dyDescent="0.25">
      <c r="A4" s="19" t="s">
        <v>33</v>
      </c>
      <c r="B4" s="18">
        <v>29000</v>
      </c>
      <c r="C4" s="19" t="s">
        <v>110</v>
      </c>
    </row>
    <row r="5" spans="1:3" s="6" customFormat="1" x14ac:dyDescent="0.25">
      <c r="A5" s="19" t="s">
        <v>111</v>
      </c>
      <c r="B5" s="18">
        <v>853.22</v>
      </c>
      <c r="C5" s="19" t="s">
        <v>109</v>
      </c>
    </row>
    <row r="6" spans="1:3" s="6" customFormat="1" x14ac:dyDescent="0.25">
      <c r="A6" s="19" t="s">
        <v>39</v>
      </c>
      <c r="B6" s="18">
        <v>48600</v>
      </c>
      <c r="C6" s="19" t="s">
        <v>112</v>
      </c>
    </row>
    <row r="7" spans="1:3" s="6" customFormat="1" x14ac:dyDescent="0.25">
      <c r="A7" s="19" t="s">
        <v>39</v>
      </c>
      <c r="B7" s="18">
        <v>766</v>
      </c>
      <c r="C7" s="19" t="s">
        <v>109</v>
      </c>
    </row>
    <row r="8" spans="1:3" s="6" customFormat="1" x14ac:dyDescent="0.25">
      <c r="A8" s="19" t="s">
        <v>41</v>
      </c>
      <c r="B8" s="18">
        <v>75037</v>
      </c>
      <c r="C8" s="19" t="s">
        <v>113</v>
      </c>
    </row>
    <row r="9" spans="1:3" s="6" customFormat="1" x14ac:dyDescent="0.25">
      <c r="A9" s="19" t="s">
        <v>43</v>
      </c>
      <c r="B9" s="18">
        <v>40283.040000000001</v>
      </c>
      <c r="C9" s="19" t="s">
        <v>114</v>
      </c>
    </row>
    <row r="10" spans="1:3" s="6" customFormat="1" x14ac:dyDescent="0.25">
      <c r="A10" s="19" t="s">
        <v>43</v>
      </c>
      <c r="B10" s="18">
        <v>8666.4</v>
      </c>
      <c r="C10" s="19" t="s">
        <v>115</v>
      </c>
    </row>
    <row r="11" spans="1:3" s="6" customFormat="1" x14ac:dyDescent="0.25">
      <c r="A11" s="19" t="s">
        <v>43</v>
      </c>
      <c r="B11" s="18">
        <v>68048.78</v>
      </c>
      <c r="C11" s="19" t="s">
        <v>114</v>
      </c>
    </row>
    <row r="12" spans="1:3" s="6" customFormat="1" x14ac:dyDescent="0.25">
      <c r="A12" s="19" t="s">
        <v>47</v>
      </c>
      <c r="B12" s="18">
        <v>10455</v>
      </c>
      <c r="C12" s="19" t="s">
        <v>116</v>
      </c>
    </row>
    <row r="13" spans="1:3" s="6" customFormat="1" x14ac:dyDescent="0.25">
      <c r="A13" s="19" t="s">
        <v>117</v>
      </c>
      <c r="B13" s="18">
        <v>827</v>
      </c>
      <c r="C13" s="19" t="s">
        <v>109</v>
      </c>
    </row>
    <row r="14" spans="1:3" s="6" customFormat="1" x14ac:dyDescent="0.25">
      <c r="A14" s="19" t="s">
        <v>49</v>
      </c>
      <c r="B14" s="18">
        <v>174000</v>
      </c>
      <c r="C14" s="19" t="s">
        <v>110</v>
      </c>
    </row>
    <row r="15" spans="1:3" s="6" customFormat="1" x14ac:dyDescent="0.25">
      <c r="A15" s="19" t="s">
        <v>49</v>
      </c>
      <c r="B15" s="18">
        <v>60181</v>
      </c>
      <c r="C15" s="19" t="s">
        <v>118</v>
      </c>
    </row>
    <row r="16" spans="1:3" s="6" customFormat="1" x14ac:dyDescent="0.25">
      <c r="A16" s="19" t="s">
        <v>53</v>
      </c>
      <c r="B16" s="18">
        <v>114750</v>
      </c>
      <c r="C16" s="19" t="s">
        <v>119</v>
      </c>
    </row>
    <row r="17" spans="1:3" s="6" customFormat="1" x14ac:dyDescent="0.25">
      <c r="A17" s="19" t="s">
        <v>53</v>
      </c>
      <c r="B17" s="18">
        <v>198208.68</v>
      </c>
      <c r="C17" s="19" t="s">
        <v>120</v>
      </c>
    </row>
    <row r="18" spans="1:3" s="6" customFormat="1" x14ac:dyDescent="0.25">
      <c r="A18" s="19" t="s">
        <v>53</v>
      </c>
      <c r="B18" s="18">
        <v>122957.5</v>
      </c>
      <c r="C18" s="19" t="s">
        <v>121</v>
      </c>
    </row>
    <row r="19" spans="1:3" s="6" customFormat="1" x14ac:dyDescent="0.25">
      <c r="A19" s="19" t="s">
        <v>53</v>
      </c>
      <c r="B19" s="18">
        <v>509523.78</v>
      </c>
      <c r="C19" s="19" t="s">
        <v>116</v>
      </c>
    </row>
    <row r="20" spans="1:3" s="6" customFormat="1" x14ac:dyDescent="0.25">
      <c r="A20" s="19" t="s">
        <v>71</v>
      </c>
      <c r="B20" s="18">
        <v>54027.3</v>
      </c>
      <c r="C20" s="19" t="s">
        <v>122</v>
      </c>
    </row>
    <row r="21" spans="1:3" s="6" customFormat="1" x14ac:dyDescent="0.25">
      <c r="A21" s="19" t="s">
        <v>57</v>
      </c>
      <c r="B21" s="18">
        <v>18000</v>
      </c>
      <c r="C21" s="19" t="s">
        <v>110</v>
      </c>
    </row>
    <row r="22" spans="1:3" s="6" customFormat="1" x14ac:dyDescent="0.25">
      <c r="A22" s="19" t="s">
        <v>57</v>
      </c>
      <c r="B22" s="18">
        <v>75038</v>
      </c>
      <c r="C22" s="19" t="s">
        <v>113</v>
      </c>
    </row>
    <row r="23" spans="1:3" s="6" customFormat="1" x14ac:dyDescent="0.25">
      <c r="A23" s="19" t="s">
        <v>57</v>
      </c>
      <c r="B23" s="18">
        <v>53392.25</v>
      </c>
      <c r="C23" s="19" t="s">
        <v>123</v>
      </c>
    </row>
    <row r="24" spans="1:3" s="6" customFormat="1" x14ac:dyDescent="0.25">
      <c r="A24" s="19" t="s">
        <v>57</v>
      </c>
      <c r="B24" s="18">
        <v>32852.99</v>
      </c>
      <c r="C24" s="19" t="s">
        <v>124</v>
      </c>
    </row>
    <row r="25" spans="1:3" s="6" customFormat="1" x14ac:dyDescent="0.25">
      <c r="A25" s="19" t="s">
        <v>57</v>
      </c>
      <c r="B25" s="18">
        <v>399.98</v>
      </c>
      <c r="C25" s="19" t="s">
        <v>109</v>
      </c>
    </row>
    <row r="26" spans="1:3" s="6" customFormat="1" x14ac:dyDescent="0.25">
      <c r="A26" s="19" t="s">
        <v>62</v>
      </c>
      <c r="B26" s="18">
        <v>1764</v>
      </c>
      <c r="C26" s="19" t="s">
        <v>109</v>
      </c>
    </row>
    <row r="27" spans="1:3" s="6" customFormat="1" x14ac:dyDescent="0.25">
      <c r="A27" s="19" t="s">
        <v>101</v>
      </c>
      <c r="B27" s="18">
        <v>23946.42</v>
      </c>
      <c r="C27" s="19" t="s">
        <v>109</v>
      </c>
    </row>
    <row r="28" spans="1:3" s="6" customFormat="1" x14ac:dyDescent="0.25">
      <c r="A28" s="19" t="s">
        <v>66</v>
      </c>
      <c r="B28" s="18">
        <v>136159.76999999999</v>
      </c>
      <c r="C28" s="19" t="s">
        <v>116</v>
      </c>
    </row>
    <row r="29" spans="1:3" s="6" customFormat="1" x14ac:dyDescent="0.25">
      <c r="A29" s="19" t="s">
        <v>66</v>
      </c>
      <c r="B29" s="18">
        <v>179999.82</v>
      </c>
      <c r="C29" s="19" t="s">
        <v>116</v>
      </c>
    </row>
    <row r="30" spans="1:3" s="5" customFormat="1" x14ac:dyDescent="0.25">
      <c r="A30" s="13" t="s">
        <v>19</v>
      </c>
      <c r="B30" s="20">
        <f>SUM(B2:B29)</f>
        <v>2178234.87</v>
      </c>
      <c r="C30" s="21"/>
    </row>
    <row r="31" spans="1:3" ht="30.75" customHeight="1" x14ac:dyDescent="0.25">
      <c r="A31" s="40" t="s">
        <v>14</v>
      </c>
      <c r="B31" s="40"/>
      <c r="C31" s="40"/>
    </row>
    <row r="32" spans="1:3" s="4" customFormat="1" x14ac:dyDescent="0.25">
      <c r="A32" s="19" t="s">
        <v>36</v>
      </c>
      <c r="B32" s="18">
        <v>29000</v>
      </c>
      <c r="C32" s="19" t="s">
        <v>67</v>
      </c>
    </row>
    <row r="33" spans="1:3" s="4" customFormat="1" x14ac:dyDescent="0.25">
      <c r="A33" s="19" t="s">
        <v>39</v>
      </c>
      <c r="B33" s="18">
        <v>57600</v>
      </c>
      <c r="C33" s="19" t="s">
        <v>68</v>
      </c>
    </row>
    <row r="34" spans="1:3" s="4" customFormat="1" x14ac:dyDescent="0.25">
      <c r="A34" s="19" t="s">
        <v>43</v>
      </c>
      <c r="B34" s="18">
        <v>1400</v>
      </c>
      <c r="C34" s="19" t="s">
        <v>69</v>
      </c>
    </row>
    <row r="35" spans="1:3" s="4" customFormat="1" x14ac:dyDescent="0.25">
      <c r="A35" s="19" t="s">
        <v>47</v>
      </c>
      <c r="B35" s="18">
        <v>40000</v>
      </c>
      <c r="C35" s="19" t="s">
        <v>70</v>
      </c>
    </row>
    <row r="36" spans="1:3" s="4" customFormat="1" x14ac:dyDescent="0.25">
      <c r="A36" s="19" t="s">
        <v>49</v>
      </c>
      <c r="B36" s="18">
        <v>1176</v>
      </c>
      <c r="C36" s="19" t="s">
        <v>69</v>
      </c>
    </row>
    <row r="37" spans="1:3" s="4" customFormat="1" x14ac:dyDescent="0.25">
      <c r="A37" s="19" t="s">
        <v>71</v>
      </c>
      <c r="B37" s="18">
        <v>11250</v>
      </c>
      <c r="C37" s="19" t="s">
        <v>69</v>
      </c>
    </row>
    <row r="38" spans="1:3" s="4" customFormat="1" x14ac:dyDescent="0.25">
      <c r="A38" s="19" t="s">
        <v>72</v>
      </c>
      <c r="B38" s="18">
        <v>1750</v>
      </c>
      <c r="C38" s="19" t="s">
        <v>69</v>
      </c>
    </row>
    <row r="39" spans="1:3" s="4" customFormat="1" x14ac:dyDescent="0.25">
      <c r="A39" s="19" t="s">
        <v>62</v>
      </c>
      <c r="B39" s="18">
        <v>71978.69</v>
      </c>
      <c r="C39" s="19" t="s">
        <v>73</v>
      </c>
    </row>
    <row r="40" spans="1:3" s="4" customFormat="1" x14ac:dyDescent="0.25">
      <c r="A40" s="19" t="s">
        <v>62</v>
      </c>
      <c r="B40" s="18">
        <v>6650</v>
      </c>
      <c r="C40" s="19" t="s">
        <v>69</v>
      </c>
    </row>
    <row r="41" spans="1:3" s="4" customFormat="1" x14ac:dyDescent="0.25">
      <c r="A41" s="19" t="s">
        <v>66</v>
      </c>
      <c r="B41" s="18">
        <v>1800</v>
      </c>
      <c r="C41" s="19" t="s">
        <v>69</v>
      </c>
    </row>
    <row r="42" spans="1:3" s="4" customFormat="1" x14ac:dyDescent="0.25">
      <c r="A42" s="22" t="s">
        <v>19</v>
      </c>
      <c r="B42" s="23">
        <f>SUM(B32:B41)</f>
        <v>222604.69</v>
      </c>
      <c r="C42" s="24"/>
    </row>
    <row r="43" spans="1:3" ht="30" customHeight="1" x14ac:dyDescent="0.25">
      <c r="A43" s="40" t="s">
        <v>15</v>
      </c>
      <c r="B43" s="40"/>
      <c r="C43" s="40"/>
    </row>
    <row r="44" spans="1:3" s="5" customFormat="1" x14ac:dyDescent="0.25">
      <c r="A44" s="19" t="s">
        <v>36</v>
      </c>
      <c r="B44" s="18">
        <v>24444</v>
      </c>
      <c r="C44" s="19" t="s">
        <v>125</v>
      </c>
    </row>
    <row r="45" spans="1:3" s="5" customFormat="1" x14ac:dyDescent="0.25">
      <c r="A45" s="19" t="s">
        <v>36</v>
      </c>
      <c r="B45" s="18">
        <v>19300</v>
      </c>
      <c r="C45" s="19" t="s">
        <v>126</v>
      </c>
    </row>
    <row r="46" spans="1:3" s="5" customFormat="1" x14ac:dyDescent="0.25">
      <c r="A46" s="19" t="s">
        <v>41</v>
      </c>
      <c r="B46" s="18">
        <v>15972</v>
      </c>
      <c r="C46" s="19" t="s">
        <v>127</v>
      </c>
    </row>
    <row r="47" spans="1:3" s="5" customFormat="1" x14ac:dyDescent="0.25">
      <c r="A47" s="19" t="s">
        <v>47</v>
      </c>
      <c r="B47" s="18">
        <v>77237.5</v>
      </c>
      <c r="C47" s="19" t="s">
        <v>128</v>
      </c>
    </row>
    <row r="48" spans="1:3" s="5" customFormat="1" x14ac:dyDescent="0.25">
      <c r="A48" s="19" t="s">
        <v>53</v>
      </c>
      <c r="B48" s="18">
        <v>62536.5</v>
      </c>
      <c r="C48" s="19" t="s">
        <v>129</v>
      </c>
    </row>
    <row r="49" spans="1:3" s="5" customFormat="1" x14ac:dyDescent="0.25">
      <c r="A49" s="19" t="s">
        <v>53</v>
      </c>
      <c r="B49" s="18">
        <v>82915</v>
      </c>
      <c r="C49" s="19" t="s">
        <v>130</v>
      </c>
    </row>
    <row r="50" spans="1:3" s="5" customFormat="1" x14ac:dyDescent="0.25">
      <c r="A50" s="19" t="s">
        <v>53</v>
      </c>
      <c r="B50" s="18">
        <v>3315</v>
      </c>
      <c r="C50" s="19" t="s">
        <v>131</v>
      </c>
    </row>
    <row r="51" spans="1:3" s="5" customFormat="1" x14ac:dyDescent="0.25">
      <c r="A51" s="19" t="s">
        <v>53</v>
      </c>
      <c r="B51" s="18">
        <v>31662.5</v>
      </c>
      <c r="C51" s="19" t="s">
        <v>132</v>
      </c>
    </row>
    <row r="52" spans="1:3" s="5" customFormat="1" x14ac:dyDescent="0.25">
      <c r="A52" s="19" t="s">
        <v>71</v>
      </c>
      <c r="B52" s="18">
        <v>10540</v>
      </c>
      <c r="C52" s="19" t="s">
        <v>133</v>
      </c>
    </row>
    <row r="53" spans="1:3" s="5" customFormat="1" x14ac:dyDescent="0.25">
      <c r="A53" s="19" t="s">
        <v>71</v>
      </c>
      <c r="B53" s="18">
        <v>109183.5</v>
      </c>
      <c r="C53" s="19" t="s">
        <v>134</v>
      </c>
    </row>
    <row r="54" spans="1:3" s="5" customFormat="1" x14ac:dyDescent="0.25">
      <c r="A54" s="19" t="s">
        <v>71</v>
      </c>
      <c r="B54" s="18">
        <v>11202</v>
      </c>
      <c r="C54" s="19" t="s">
        <v>127</v>
      </c>
    </row>
    <row r="55" spans="1:3" s="5" customFormat="1" x14ac:dyDescent="0.25">
      <c r="A55" s="19" t="s">
        <v>57</v>
      </c>
      <c r="B55" s="18">
        <v>1328.2</v>
      </c>
      <c r="C55" s="19" t="s">
        <v>127</v>
      </c>
    </row>
    <row r="56" spans="1:3" s="5" customFormat="1" x14ac:dyDescent="0.25">
      <c r="A56" s="19" t="s">
        <v>61</v>
      </c>
      <c r="B56" s="18">
        <v>12789.5</v>
      </c>
      <c r="C56" s="19" t="s">
        <v>135</v>
      </c>
    </row>
    <row r="57" spans="1:3" s="5" customFormat="1" x14ac:dyDescent="0.25">
      <c r="A57" s="19" t="s">
        <v>62</v>
      </c>
      <c r="B57" s="18">
        <v>13175</v>
      </c>
      <c r="C57" s="19" t="s">
        <v>136</v>
      </c>
    </row>
    <row r="58" spans="1:3" s="5" customFormat="1" x14ac:dyDescent="0.25">
      <c r="A58" s="19" t="s">
        <v>65</v>
      </c>
      <c r="B58" s="18">
        <v>4390</v>
      </c>
      <c r="C58" s="19" t="s">
        <v>137</v>
      </c>
    </row>
    <row r="59" spans="1:3" s="5" customFormat="1" x14ac:dyDescent="0.25">
      <c r="A59" s="19" t="s">
        <v>66</v>
      </c>
      <c r="B59" s="18">
        <v>363903.5</v>
      </c>
      <c r="C59" s="19" t="s">
        <v>138</v>
      </c>
    </row>
    <row r="60" spans="1:3" s="5" customFormat="1" x14ac:dyDescent="0.25">
      <c r="A60" s="19" t="s">
        <v>66</v>
      </c>
      <c r="B60" s="18">
        <v>48009.5</v>
      </c>
      <c r="C60" s="19" t="s">
        <v>139</v>
      </c>
    </row>
    <row r="61" spans="1:3" s="5" customFormat="1" x14ac:dyDescent="0.25">
      <c r="A61" s="19" t="s">
        <v>66</v>
      </c>
      <c r="B61" s="18">
        <v>9350</v>
      </c>
      <c r="C61" s="19" t="s">
        <v>140</v>
      </c>
    </row>
    <row r="62" spans="1:3" s="5" customFormat="1" x14ac:dyDescent="0.25">
      <c r="A62" s="19" t="s">
        <v>66</v>
      </c>
      <c r="B62" s="18">
        <v>52265</v>
      </c>
      <c r="C62" s="19" t="s">
        <v>141</v>
      </c>
    </row>
    <row r="63" spans="1:3" s="5" customFormat="1" x14ac:dyDescent="0.25">
      <c r="A63" s="19" t="s">
        <v>66</v>
      </c>
      <c r="B63" s="18">
        <v>57472.5</v>
      </c>
      <c r="C63" s="19" t="s">
        <v>142</v>
      </c>
    </row>
    <row r="64" spans="1:3" s="5" customFormat="1" x14ac:dyDescent="0.25">
      <c r="A64" s="19" t="s">
        <v>66</v>
      </c>
      <c r="B64" s="18">
        <v>6251.5</v>
      </c>
      <c r="C64" s="19" t="s">
        <v>143</v>
      </c>
    </row>
    <row r="65" spans="1:3" s="5" customFormat="1" x14ac:dyDescent="0.25">
      <c r="A65" s="19" t="s">
        <v>66</v>
      </c>
      <c r="B65" s="18">
        <v>15032.5</v>
      </c>
      <c r="C65" s="19" t="s">
        <v>144</v>
      </c>
    </row>
    <row r="66" spans="1:3" s="5" customFormat="1" x14ac:dyDescent="0.25">
      <c r="A66" s="19" t="s">
        <v>66</v>
      </c>
      <c r="B66" s="18">
        <v>29400</v>
      </c>
      <c r="C66" s="19" t="s">
        <v>145</v>
      </c>
    </row>
    <row r="67" spans="1:3" s="5" customFormat="1" x14ac:dyDescent="0.25">
      <c r="A67" s="19" t="s">
        <v>66</v>
      </c>
      <c r="B67" s="18">
        <v>26135</v>
      </c>
      <c r="C67" s="19" t="s">
        <v>146</v>
      </c>
    </row>
    <row r="68" spans="1:3" s="5" customFormat="1" x14ac:dyDescent="0.25">
      <c r="A68" s="19" t="s">
        <v>66</v>
      </c>
      <c r="B68" s="18">
        <v>24790.5</v>
      </c>
      <c r="C68" s="19" t="s">
        <v>147</v>
      </c>
    </row>
    <row r="69" spans="1:3" s="5" customFormat="1" x14ac:dyDescent="0.25">
      <c r="A69" s="19" t="s">
        <v>66</v>
      </c>
      <c r="B69" s="18">
        <v>10825</v>
      </c>
      <c r="C69" s="19" t="s">
        <v>148</v>
      </c>
    </row>
    <row r="70" spans="1:3" s="5" customFormat="1" x14ac:dyDescent="0.25">
      <c r="A70" s="19" t="s">
        <v>66</v>
      </c>
      <c r="B70" s="18">
        <v>29208</v>
      </c>
      <c r="C70" s="19" t="s">
        <v>149</v>
      </c>
    </row>
    <row r="71" spans="1:3" s="5" customFormat="1" x14ac:dyDescent="0.25">
      <c r="A71" s="19" t="s">
        <v>66</v>
      </c>
      <c r="B71" s="18">
        <v>29197.5</v>
      </c>
      <c r="C71" s="19" t="s">
        <v>150</v>
      </c>
    </row>
    <row r="72" spans="1:3" s="5" customFormat="1" x14ac:dyDescent="0.25">
      <c r="A72" s="19" t="s">
        <v>66</v>
      </c>
      <c r="B72" s="18">
        <v>55000</v>
      </c>
      <c r="C72" s="19" t="s">
        <v>151</v>
      </c>
    </row>
    <row r="73" spans="1:3" x14ac:dyDescent="0.25">
      <c r="A73" s="13" t="s">
        <v>19</v>
      </c>
      <c r="B73" s="25">
        <f>SUM(B44:B72)</f>
        <v>1236831.2</v>
      </c>
      <c r="C73" s="26"/>
    </row>
    <row r="74" spans="1:3" ht="30" customHeight="1" x14ac:dyDescent="0.25">
      <c r="A74" s="39" t="s">
        <v>26</v>
      </c>
      <c r="B74" s="39"/>
      <c r="C74" s="39"/>
    </row>
    <row r="75" spans="1:3" x14ac:dyDescent="0.25">
      <c r="A75" s="19" t="s">
        <v>74</v>
      </c>
      <c r="B75" s="18">
        <v>102647.97</v>
      </c>
      <c r="C75" s="19" t="s">
        <v>75</v>
      </c>
    </row>
    <row r="76" spans="1:3" x14ac:dyDescent="0.25">
      <c r="A76" s="19" t="s">
        <v>33</v>
      </c>
      <c r="B76" s="18">
        <v>10000</v>
      </c>
      <c r="C76" s="19" t="s">
        <v>76</v>
      </c>
    </row>
    <row r="77" spans="1:3" x14ac:dyDescent="0.25">
      <c r="A77" s="19" t="s">
        <v>33</v>
      </c>
      <c r="B77" s="18">
        <v>40071.599999999999</v>
      </c>
      <c r="C77" s="19" t="s">
        <v>77</v>
      </c>
    </row>
    <row r="78" spans="1:3" x14ac:dyDescent="0.25">
      <c r="A78" s="19" t="s">
        <v>36</v>
      </c>
      <c r="B78" s="18">
        <v>36794.79</v>
      </c>
      <c r="C78" s="19" t="s">
        <v>78</v>
      </c>
    </row>
    <row r="79" spans="1:3" x14ac:dyDescent="0.25">
      <c r="A79" s="19" t="s">
        <v>36</v>
      </c>
      <c r="B79" s="18">
        <v>30000</v>
      </c>
      <c r="C79" s="19" t="s">
        <v>79</v>
      </c>
    </row>
    <row r="80" spans="1:3" x14ac:dyDescent="0.25">
      <c r="A80" s="19" t="s">
        <v>36</v>
      </c>
      <c r="B80" s="18">
        <v>55935.38</v>
      </c>
      <c r="C80" s="19" t="s">
        <v>80</v>
      </c>
    </row>
    <row r="81" spans="1:3" x14ac:dyDescent="0.25">
      <c r="A81" s="19" t="s">
        <v>36</v>
      </c>
      <c r="B81" s="18">
        <v>11560</v>
      </c>
      <c r="C81" s="19" t="s">
        <v>81</v>
      </c>
    </row>
    <row r="82" spans="1:3" x14ac:dyDescent="0.25">
      <c r="A82" s="19" t="s">
        <v>36</v>
      </c>
      <c r="B82" s="18">
        <v>40000</v>
      </c>
      <c r="C82" s="19" t="s">
        <v>82</v>
      </c>
    </row>
    <row r="83" spans="1:3" x14ac:dyDescent="0.25">
      <c r="A83" s="19" t="s">
        <v>83</v>
      </c>
      <c r="B83" s="18">
        <v>36310</v>
      </c>
      <c r="C83" s="19" t="s">
        <v>84</v>
      </c>
    </row>
    <row r="84" spans="1:3" x14ac:dyDescent="0.25">
      <c r="A84" s="19" t="s">
        <v>39</v>
      </c>
      <c r="B84" s="18">
        <v>23462.95</v>
      </c>
      <c r="C84" s="19" t="s">
        <v>77</v>
      </c>
    </row>
    <row r="85" spans="1:3" x14ac:dyDescent="0.25">
      <c r="A85" s="19" t="s">
        <v>39</v>
      </c>
      <c r="B85" s="18">
        <v>9260</v>
      </c>
      <c r="C85" s="19" t="s">
        <v>85</v>
      </c>
    </row>
    <row r="86" spans="1:3" x14ac:dyDescent="0.25">
      <c r="A86" s="19" t="s">
        <v>39</v>
      </c>
      <c r="B86" s="18">
        <v>28245</v>
      </c>
      <c r="C86" s="19" t="s">
        <v>86</v>
      </c>
    </row>
    <row r="87" spans="1:3" x14ac:dyDescent="0.25">
      <c r="A87" s="19" t="s">
        <v>39</v>
      </c>
      <c r="B87" s="18">
        <v>3123.06</v>
      </c>
      <c r="C87" s="19" t="s">
        <v>87</v>
      </c>
    </row>
    <row r="88" spans="1:3" x14ac:dyDescent="0.25">
      <c r="A88" s="19" t="s">
        <v>43</v>
      </c>
      <c r="B88" s="18">
        <v>62000</v>
      </c>
      <c r="C88" s="19" t="s">
        <v>88</v>
      </c>
    </row>
    <row r="89" spans="1:3" x14ac:dyDescent="0.25">
      <c r="A89" s="19" t="s">
        <v>43</v>
      </c>
      <c r="B89" s="18">
        <v>95</v>
      </c>
      <c r="C89" s="19" t="s">
        <v>89</v>
      </c>
    </row>
    <row r="90" spans="1:3" x14ac:dyDescent="0.25">
      <c r="A90" s="19" t="s">
        <v>43</v>
      </c>
      <c r="B90" s="18">
        <v>20139.78</v>
      </c>
      <c r="C90" s="19" t="s">
        <v>77</v>
      </c>
    </row>
    <row r="91" spans="1:3" x14ac:dyDescent="0.25">
      <c r="A91" s="19" t="s">
        <v>43</v>
      </c>
      <c r="B91" s="18">
        <v>5668.91</v>
      </c>
      <c r="C91" s="19" t="s">
        <v>59</v>
      </c>
    </row>
    <row r="92" spans="1:3" x14ac:dyDescent="0.25">
      <c r="A92" s="19" t="s">
        <v>43</v>
      </c>
      <c r="B92" s="18">
        <v>28894.9</v>
      </c>
      <c r="C92" s="19" t="s">
        <v>90</v>
      </c>
    </row>
    <row r="93" spans="1:3" x14ac:dyDescent="0.25">
      <c r="A93" s="19" t="s">
        <v>45</v>
      </c>
      <c r="B93" s="18">
        <v>15000</v>
      </c>
      <c r="C93" s="19" t="s">
        <v>91</v>
      </c>
    </row>
    <row r="94" spans="1:3" x14ac:dyDescent="0.25">
      <c r="A94" s="19" t="s">
        <v>45</v>
      </c>
      <c r="B94" s="18">
        <v>4727</v>
      </c>
      <c r="C94" s="19" t="s">
        <v>92</v>
      </c>
    </row>
    <row r="95" spans="1:3" x14ac:dyDescent="0.25">
      <c r="A95" s="19" t="s">
        <v>47</v>
      </c>
      <c r="B95" s="18">
        <v>2400</v>
      </c>
      <c r="C95" s="19" t="s">
        <v>89</v>
      </c>
    </row>
    <row r="96" spans="1:3" x14ac:dyDescent="0.25">
      <c r="A96" s="19" t="s">
        <v>47</v>
      </c>
      <c r="B96" s="18">
        <v>33167.589999999997</v>
      </c>
      <c r="C96" s="19" t="s">
        <v>93</v>
      </c>
    </row>
    <row r="97" spans="1:3" x14ac:dyDescent="0.25">
      <c r="A97" s="19" t="s">
        <v>49</v>
      </c>
      <c r="B97" s="18">
        <v>100000</v>
      </c>
      <c r="C97" s="19" t="s">
        <v>91</v>
      </c>
    </row>
    <row r="98" spans="1:3" x14ac:dyDescent="0.25">
      <c r="A98" s="19" t="s">
        <v>51</v>
      </c>
      <c r="B98" s="18">
        <v>30000</v>
      </c>
      <c r="C98" s="19" t="s">
        <v>79</v>
      </c>
    </row>
    <row r="99" spans="1:3" x14ac:dyDescent="0.25">
      <c r="A99" s="19" t="s">
        <v>53</v>
      </c>
      <c r="B99" s="18">
        <v>200000</v>
      </c>
      <c r="C99" s="19" t="s">
        <v>84</v>
      </c>
    </row>
    <row r="100" spans="1:3" x14ac:dyDescent="0.25">
      <c r="A100" s="19" t="s">
        <v>94</v>
      </c>
      <c r="B100" s="18">
        <v>7800</v>
      </c>
      <c r="C100" s="19" t="s">
        <v>95</v>
      </c>
    </row>
    <row r="101" spans="1:3" x14ac:dyDescent="0.25">
      <c r="A101" s="19" t="s">
        <v>94</v>
      </c>
      <c r="B101" s="18">
        <v>63000</v>
      </c>
      <c r="C101" s="19" t="s">
        <v>96</v>
      </c>
    </row>
    <row r="102" spans="1:3" x14ac:dyDescent="0.25">
      <c r="A102" s="19" t="s">
        <v>71</v>
      </c>
      <c r="B102" s="18">
        <v>27021.96</v>
      </c>
      <c r="C102" s="19" t="s">
        <v>97</v>
      </c>
    </row>
    <row r="103" spans="1:3" x14ac:dyDescent="0.25">
      <c r="A103" s="19" t="s">
        <v>72</v>
      </c>
      <c r="B103" s="18">
        <v>27500</v>
      </c>
      <c r="C103" s="19" t="s">
        <v>98</v>
      </c>
    </row>
    <row r="104" spans="1:3" x14ac:dyDescent="0.25">
      <c r="A104" s="19" t="s">
        <v>61</v>
      </c>
      <c r="B104" s="18">
        <v>900</v>
      </c>
      <c r="C104" s="19" t="s">
        <v>87</v>
      </c>
    </row>
    <row r="105" spans="1:3" x14ac:dyDescent="0.25">
      <c r="A105" s="19" t="s">
        <v>62</v>
      </c>
      <c r="B105" s="18">
        <v>5000</v>
      </c>
      <c r="C105" s="19" t="s">
        <v>89</v>
      </c>
    </row>
    <row r="106" spans="1:3" x14ac:dyDescent="0.25">
      <c r="A106" s="19" t="s">
        <v>62</v>
      </c>
      <c r="B106" s="18">
        <v>30000</v>
      </c>
      <c r="C106" s="19" t="s">
        <v>79</v>
      </c>
    </row>
    <row r="107" spans="1:3" x14ac:dyDescent="0.25">
      <c r="A107" s="19" t="s">
        <v>62</v>
      </c>
      <c r="B107" s="18">
        <v>56728.800000000003</v>
      </c>
      <c r="C107" s="19" t="s">
        <v>99</v>
      </c>
    </row>
    <row r="108" spans="1:3" x14ac:dyDescent="0.25">
      <c r="A108" s="19" t="s">
        <v>65</v>
      </c>
      <c r="B108" s="18">
        <v>10000</v>
      </c>
      <c r="C108" s="19" t="s">
        <v>76</v>
      </c>
    </row>
    <row r="109" spans="1:3" x14ac:dyDescent="0.25">
      <c r="A109" s="19" t="s">
        <v>65</v>
      </c>
      <c r="B109" s="18">
        <v>250</v>
      </c>
      <c r="C109" s="19" t="s">
        <v>87</v>
      </c>
    </row>
    <row r="110" spans="1:3" x14ac:dyDescent="0.25">
      <c r="A110" s="19" t="s">
        <v>65</v>
      </c>
      <c r="B110" s="18">
        <v>147900</v>
      </c>
      <c r="C110" s="19" t="s">
        <v>100</v>
      </c>
    </row>
    <row r="111" spans="1:3" x14ac:dyDescent="0.25">
      <c r="A111" s="19" t="s">
        <v>101</v>
      </c>
      <c r="B111" s="18">
        <v>3668.5</v>
      </c>
      <c r="C111" s="19" t="s">
        <v>90</v>
      </c>
    </row>
    <row r="112" spans="1:3" x14ac:dyDescent="0.25">
      <c r="A112" s="19" t="s">
        <v>66</v>
      </c>
      <c r="B112" s="18">
        <v>76728</v>
      </c>
      <c r="C112" s="19" t="s">
        <v>102</v>
      </c>
    </row>
    <row r="113" spans="1:3" x14ac:dyDescent="0.25">
      <c r="A113" s="19" t="s">
        <v>66</v>
      </c>
      <c r="B113" s="18">
        <v>3000</v>
      </c>
      <c r="C113" s="19" t="s">
        <v>103</v>
      </c>
    </row>
    <row r="114" spans="1:3" x14ac:dyDescent="0.25">
      <c r="A114" s="19" t="s">
        <v>66</v>
      </c>
      <c r="B114" s="18">
        <v>103650</v>
      </c>
      <c r="C114" s="19" t="s">
        <v>104</v>
      </c>
    </row>
    <row r="115" spans="1:3" x14ac:dyDescent="0.25">
      <c r="A115" s="19" t="s">
        <v>66</v>
      </c>
      <c r="B115" s="18">
        <v>579776.65</v>
      </c>
      <c r="C115" s="19" t="s">
        <v>105</v>
      </c>
    </row>
    <row r="116" spans="1:3" x14ac:dyDescent="0.25">
      <c r="A116" s="19" t="s">
        <v>66</v>
      </c>
      <c r="B116" s="18">
        <v>104296.15</v>
      </c>
      <c r="C116" s="19" t="s">
        <v>106</v>
      </c>
    </row>
    <row r="117" spans="1:3" x14ac:dyDescent="0.25">
      <c r="A117" s="19" t="s">
        <v>66</v>
      </c>
      <c r="B117" s="18">
        <v>30000</v>
      </c>
      <c r="C117" s="19" t="s">
        <v>107</v>
      </c>
    </row>
    <row r="118" spans="1:3" ht="15" customHeight="1" x14ac:dyDescent="0.25">
      <c r="A118" s="22" t="s">
        <v>19</v>
      </c>
      <c r="B118" s="23">
        <f>SUM(B75:B117)</f>
        <v>2206723.9899999998</v>
      </c>
      <c r="C118" s="24"/>
    </row>
    <row r="119" spans="1:3" s="5" customFormat="1" ht="30" customHeight="1" x14ac:dyDescent="0.25">
      <c r="A119" s="39" t="s">
        <v>16</v>
      </c>
      <c r="B119" s="39"/>
      <c r="C119" s="39"/>
    </row>
    <row r="120" spans="1:3" s="5" customFormat="1" x14ac:dyDescent="0.25">
      <c r="A120" s="19" t="s">
        <v>33</v>
      </c>
      <c r="B120" s="18">
        <v>80000</v>
      </c>
      <c r="C120" s="19" t="s">
        <v>152</v>
      </c>
    </row>
    <row r="121" spans="1:3" s="5" customFormat="1" x14ac:dyDescent="0.25">
      <c r="A121" s="19" t="s">
        <v>33</v>
      </c>
      <c r="B121" s="18">
        <v>60000</v>
      </c>
      <c r="C121" s="19" t="s">
        <v>153</v>
      </c>
    </row>
    <row r="122" spans="1:3" s="5" customFormat="1" x14ac:dyDescent="0.25">
      <c r="A122" s="19" t="s">
        <v>33</v>
      </c>
      <c r="B122" s="18">
        <v>90000</v>
      </c>
      <c r="C122" s="19" t="s">
        <v>154</v>
      </c>
    </row>
    <row r="123" spans="1:3" s="5" customFormat="1" x14ac:dyDescent="0.25">
      <c r="A123" s="19" t="s">
        <v>39</v>
      </c>
      <c r="B123" s="18">
        <v>100000</v>
      </c>
      <c r="C123" s="19" t="s">
        <v>155</v>
      </c>
    </row>
    <row r="124" spans="1:3" s="5" customFormat="1" x14ac:dyDescent="0.25">
      <c r="A124" s="19" t="s">
        <v>43</v>
      </c>
      <c r="B124" s="18">
        <v>10940</v>
      </c>
      <c r="C124" s="19" t="s">
        <v>156</v>
      </c>
    </row>
    <row r="125" spans="1:3" s="5" customFormat="1" x14ac:dyDescent="0.25">
      <c r="A125" s="19" t="s">
        <v>47</v>
      </c>
      <c r="B125" s="18">
        <v>6005</v>
      </c>
      <c r="C125" s="19" t="s">
        <v>157</v>
      </c>
    </row>
    <row r="126" spans="1:3" s="5" customFormat="1" x14ac:dyDescent="0.25">
      <c r="A126" s="19" t="s">
        <v>47</v>
      </c>
      <c r="B126" s="18">
        <v>8037.2</v>
      </c>
      <c r="C126" s="19" t="s">
        <v>156</v>
      </c>
    </row>
    <row r="127" spans="1:3" s="5" customFormat="1" x14ac:dyDescent="0.25">
      <c r="A127" s="19" t="s">
        <v>47</v>
      </c>
      <c r="B127" s="18">
        <v>39600</v>
      </c>
      <c r="C127" s="19" t="s">
        <v>156</v>
      </c>
    </row>
    <row r="128" spans="1:3" s="5" customFormat="1" x14ac:dyDescent="0.25">
      <c r="A128" s="19" t="s">
        <v>49</v>
      </c>
      <c r="B128" s="18">
        <v>3000</v>
      </c>
      <c r="C128" s="19" t="s">
        <v>157</v>
      </c>
    </row>
    <row r="129" spans="1:3" s="5" customFormat="1" x14ac:dyDescent="0.25">
      <c r="A129" s="19" t="s">
        <v>158</v>
      </c>
      <c r="B129" s="18">
        <v>26640</v>
      </c>
      <c r="C129" s="19" t="s">
        <v>159</v>
      </c>
    </row>
    <row r="130" spans="1:3" s="5" customFormat="1" x14ac:dyDescent="0.25">
      <c r="A130" s="19" t="s">
        <v>158</v>
      </c>
      <c r="B130" s="18">
        <v>9360</v>
      </c>
      <c r="C130" s="19" t="s">
        <v>160</v>
      </c>
    </row>
    <row r="131" spans="1:3" s="5" customFormat="1" x14ac:dyDescent="0.25">
      <c r="A131" s="19" t="s">
        <v>51</v>
      </c>
      <c r="B131" s="18">
        <v>50428</v>
      </c>
      <c r="C131" s="19" t="s">
        <v>161</v>
      </c>
    </row>
    <row r="132" spans="1:3" s="5" customFormat="1" x14ac:dyDescent="0.25">
      <c r="A132" s="19" t="s">
        <v>51</v>
      </c>
      <c r="B132" s="18">
        <v>72000</v>
      </c>
      <c r="C132" s="19" t="s">
        <v>161</v>
      </c>
    </row>
    <row r="133" spans="1:3" s="5" customFormat="1" x14ac:dyDescent="0.25">
      <c r="A133" s="19" t="s">
        <v>53</v>
      </c>
      <c r="B133" s="18">
        <v>201400</v>
      </c>
      <c r="C133" s="19" t="s">
        <v>162</v>
      </c>
    </row>
    <row r="134" spans="1:3" s="5" customFormat="1" x14ac:dyDescent="0.25">
      <c r="A134" s="19" t="s">
        <v>53</v>
      </c>
      <c r="B134" s="18">
        <v>15000</v>
      </c>
      <c r="C134" s="19" t="s">
        <v>163</v>
      </c>
    </row>
    <row r="135" spans="1:3" s="5" customFormat="1" x14ac:dyDescent="0.25">
      <c r="A135" s="19" t="s">
        <v>53</v>
      </c>
      <c r="B135" s="18">
        <v>15910</v>
      </c>
      <c r="C135" s="19" t="s">
        <v>156</v>
      </c>
    </row>
    <row r="136" spans="1:3" s="5" customFormat="1" x14ac:dyDescent="0.25">
      <c r="A136" s="19" t="s">
        <v>53</v>
      </c>
      <c r="B136" s="18">
        <v>2065</v>
      </c>
      <c r="C136" s="19" t="s">
        <v>156</v>
      </c>
    </row>
    <row r="137" spans="1:3" s="5" customFormat="1" x14ac:dyDescent="0.25">
      <c r="A137" s="19" t="s">
        <v>53</v>
      </c>
      <c r="B137" s="18">
        <v>1386</v>
      </c>
      <c r="C137" s="19" t="s">
        <v>164</v>
      </c>
    </row>
    <row r="138" spans="1:3" s="5" customFormat="1" x14ac:dyDescent="0.25">
      <c r="A138" s="19" t="s">
        <v>94</v>
      </c>
      <c r="B138" s="18">
        <v>22000</v>
      </c>
      <c r="C138" s="19" t="s">
        <v>165</v>
      </c>
    </row>
    <row r="139" spans="1:3" s="5" customFormat="1" x14ac:dyDescent="0.25">
      <c r="A139" s="19" t="s">
        <v>94</v>
      </c>
      <c r="B139" s="18">
        <v>80000</v>
      </c>
      <c r="C139" s="19" t="s">
        <v>166</v>
      </c>
    </row>
    <row r="140" spans="1:3" s="5" customFormat="1" x14ac:dyDescent="0.25">
      <c r="A140" s="19" t="s">
        <v>94</v>
      </c>
      <c r="B140" s="18">
        <v>20000</v>
      </c>
      <c r="C140" s="19" t="s">
        <v>167</v>
      </c>
    </row>
    <row r="141" spans="1:3" s="5" customFormat="1" x14ac:dyDescent="0.25">
      <c r="A141" s="19" t="s">
        <v>94</v>
      </c>
      <c r="B141" s="18">
        <v>3000</v>
      </c>
      <c r="C141" s="19" t="s">
        <v>157</v>
      </c>
    </row>
    <row r="142" spans="1:3" s="5" customFormat="1" x14ac:dyDescent="0.25">
      <c r="A142" s="19" t="s">
        <v>94</v>
      </c>
      <c r="B142" s="18">
        <v>7200</v>
      </c>
      <c r="C142" s="19" t="s">
        <v>168</v>
      </c>
    </row>
    <row r="143" spans="1:3" s="5" customFormat="1" x14ac:dyDescent="0.25">
      <c r="A143" s="19" t="s">
        <v>94</v>
      </c>
      <c r="B143" s="18">
        <v>32800</v>
      </c>
      <c r="C143" s="19" t="s">
        <v>168</v>
      </c>
    </row>
    <row r="144" spans="1:3" s="5" customFormat="1" x14ac:dyDescent="0.25">
      <c r="A144" s="19" t="s">
        <v>94</v>
      </c>
      <c r="B144" s="18">
        <v>2000</v>
      </c>
      <c r="C144" s="19" t="s">
        <v>169</v>
      </c>
    </row>
    <row r="145" spans="1:4" s="5" customFormat="1" x14ac:dyDescent="0.25">
      <c r="A145" s="19" t="s">
        <v>170</v>
      </c>
      <c r="B145" s="18">
        <v>123</v>
      </c>
      <c r="C145" s="19" t="s">
        <v>171</v>
      </c>
    </row>
    <row r="146" spans="1:4" s="5" customFormat="1" x14ac:dyDescent="0.25">
      <c r="A146" s="19" t="s">
        <v>172</v>
      </c>
      <c r="B146" s="18">
        <v>3831</v>
      </c>
      <c r="C146" s="19" t="s">
        <v>171</v>
      </c>
    </row>
    <row r="147" spans="1:4" s="5" customFormat="1" x14ac:dyDescent="0.25">
      <c r="A147" s="19" t="s">
        <v>71</v>
      </c>
      <c r="B147" s="18">
        <v>992.91</v>
      </c>
      <c r="C147" s="19" t="s">
        <v>171</v>
      </c>
    </row>
    <row r="148" spans="1:4" s="5" customFormat="1" x14ac:dyDescent="0.25">
      <c r="A148" s="19" t="s">
        <v>57</v>
      </c>
      <c r="B148" s="18">
        <v>12000</v>
      </c>
      <c r="C148" s="19" t="s">
        <v>173</v>
      </c>
    </row>
    <row r="149" spans="1:4" s="5" customFormat="1" x14ac:dyDescent="0.25">
      <c r="A149" s="19" t="s">
        <v>57</v>
      </c>
      <c r="B149" s="18">
        <v>26400</v>
      </c>
      <c r="C149" s="19" t="s">
        <v>174</v>
      </c>
    </row>
    <row r="150" spans="1:4" s="5" customFormat="1" x14ac:dyDescent="0.25">
      <c r="A150" s="19" t="s">
        <v>57</v>
      </c>
      <c r="B150" s="18">
        <v>2338</v>
      </c>
      <c r="C150" s="19" t="s">
        <v>175</v>
      </c>
    </row>
    <row r="151" spans="1:4" s="5" customFormat="1" x14ac:dyDescent="0.25">
      <c r="A151" s="19" t="s">
        <v>57</v>
      </c>
      <c r="B151" s="18">
        <v>5500</v>
      </c>
      <c r="C151" s="19" t="s">
        <v>176</v>
      </c>
    </row>
    <row r="152" spans="1:4" s="5" customFormat="1" x14ac:dyDescent="0.25">
      <c r="A152" s="19" t="s">
        <v>57</v>
      </c>
      <c r="B152" s="18">
        <v>40020</v>
      </c>
      <c r="C152" s="19" t="s">
        <v>177</v>
      </c>
    </row>
    <row r="153" spans="1:4" s="5" customFormat="1" x14ac:dyDescent="0.25">
      <c r="A153" s="19" t="s">
        <v>62</v>
      </c>
      <c r="B153" s="18">
        <v>9800</v>
      </c>
      <c r="C153" s="19" t="s">
        <v>156</v>
      </c>
    </row>
    <row r="154" spans="1:4" s="5" customFormat="1" x14ac:dyDescent="0.25">
      <c r="A154" s="13" t="s">
        <v>19</v>
      </c>
      <c r="B154" s="20">
        <f>SUM(B120:B153)</f>
        <v>1059776.1099999999</v>
      </c>
      <c r="C154" s="21"/>
      <c r="D154" s="41"/>
    </row>
    <row r="155" spans="1:4" s="5" customFormat="1" x14ac:dyDescent="0.25">
      <c r="A155" s="38" t="s">
        <v>27</v>
      </c>
      <c r="B155" s="39"/>
      <c r="C155" s="39"/>
      <c r="D155" s="41"/>
    </row>
    <row r="156" spans="1:4" s="5" customFormat="1" x14ac:dyDescent="0.25">
      <c r="A156" s="19" t="s">
        <v>33</v>
      </c>
      <c r="B156" s="18">
        <v>21400</v>
      </c>
      <c r="C156" s="19" t="s">
        <v>34</v>
      </c>
      <c r="D156" s="41"/>
    </row>
    <row r="157" spans="1:4" s="5" customFormat="1" x14ac:dyDescent="0.25">
      <c r="A157" s="19" t="s">
        <v>33</v>
      </c>
      <c r="B157" s="18">
        <v>68000</v>
      </c>
      <c r="C157" s="19" t="s">
        <v>35</v>
      </c>
    </row>
    <row r="158" spans="1:4" s="5" customFormat="1" x14ac:dyDescent="0.25">
      <c r="A158" s="19" t="s">
        <v>36</v>
      </c>
      <c r="B158" s="18">
        <v>5175.25</v>
      </c>
      <c r="C158" s="19" t="s">
        <v>37</v>
      </c>
    </row>
    <row r="159" spans="1:4" x14ac:dyDescent="0.25">
      <c r="A159" s="17" t="s">
        <v>36</v>
      </c>
      <c r="B159" s="18">
        <v>150</v>
      </c>
      <c r="C159" s="19" t="s">
        <v>38</v>
      </c>
    </row>
    <row r="160" spans="1:4" x14ac:dyDescent="0.25">
      <c r="A160" s="17" t="s">
        <v>39</v>
      </c>
      <c r="B160" s="18">
        <v>14000</v>
      </c>
      <c r="C160" s="19" t="s">
        <v>40</v>
      </c>
    </row>
    <row r="161" spans="1:3" x14ac:dyDescent="0.25">
      <c r="A161" s="17" t="s">
        <v>41</v>
      </c>
      <c r="B161" s="18">
        <v>3240</v>
      </c>
      <c r="C161" s="19" t="s">
        <v>42</v>
      </c>
    </row>
    <row r="162" spans="1:3" x14ac:dyDescent="0.25">
      <c r="A162" s="17" t="s">
        <v>43</v>
      </c>
      <c r="B162" s="18">
        <v>1116</v>
      </c>
      <c r="C162" s="19" t="s">
        <v>44</v>
      </c>
    </row>
    <row r="163" spans="1:3" x14ac:dyDescent="0.25">
      <c r="A163" s="17" t="s">
        <v>45</v>
      </c>
      <c r="B163" s="18">
        <v>1680</v>
      </c>
      <c r="C163" s="19" t="s">
        <v>46</v>
      </c>
    </row>
    <row r="164" spans="1:3" x14ac:dyDescent="0.25">
      <c r="A164" s="17" t="s">
        <v>47</v>
      </c>
      <c r="B164" s="18">
        <v>5688</v>
      </c>
      <c r="C164" s="19" t="s">
        <v>44</v>
      </c>
    </row>
    <row r="165" spans="1:3" x14ac:dyDescent="0.25">
      <c r="A165" s="17" t="s">
        <v>47</v>
      </c>
      <c r="B165" s="18">
        <v>4200.96</v>
      </c>
      <c r="C165" s="19" t="s">
        <v>48</v>
      </c>
    </row>
    <row r="166" spans="1:3" x14ac:dyDescent="0.25">
      <c r="A166" s="19" t="s">
        <v>49</v>
      </c>
      <c r="B166" s="18">
        <v>1550</v>
      </c>
      <c r="C166" s="19" t="s">
        <v>50</v>
      </c>
    </row>
    <row r="167" spans="1:3" x14ac:dyDescent="0.25">
      <c r="A167" s="19" t="s">
        <v>51</v>
      </c>
      <c r="B167" s="18">
        <v>10000</v>
      </c>
      <c r="C167" s="19" t="s">
        <v>52</v>
      </c>
    </row>
    <row r="168" spans="1:3" x14ac:dyDescent="0.25">
      <c r="A168" s="19" t="s">
        <v>53</v>
      </c>
      <c r="B168" s="18">
        <v>70000</v>
      </c>
      <c r="C168" s="19" t="s">
        <v>54</v>
      </c>
    </row>
    <row r="169" spans="1:3" x14ac:dyDescent="0.25">
      <c r="A169" s="19" t="s">
        <v>53</v>
      </c>
      <c r="B169" s="18">
        <v>5400</v>
      </c>
      <c r="C169" s="19" t="s">
        <v>55</v>
      </c>
    </row>
    <row r="170" spans="1:3" x14ac:dyDescent="0.25">
      <c r="A170" s="19" t="s">
        <v>53</v>
      </c>
      <c r="B170" s="18">
        <v>3000</v>
      </c>
      <c r="C170" s="19" t="s">
        <v>56</v>
      </c>
    </row>
    <row r="171" spans="1:3" x14ac:dyDescent="0.25">
      <c r="A171" s="19" t="s">
        <v>57</v>
      </c>
      <c r="B171" s="18">
        <v>28995</v>
      </c>
      <c r="C171" s="19" t="s">
        <v>58</v>
      </c>
    </row>
    <row r="172" spans="1:3" x14ac:dyDescent="0.25">
      <c r="A172" s="19" t="s">
        <v>57</v>
      </c>
      <c r="B172" s="18">
        <v>3135.31</v>
      </c>
      <c r="C172" s="19" t="s">
        <v>59</v>
      </c>
    </row>
    <row r="173" spans="1:3" x14ac:dyDescent="0.25">
      <c r="A173" s="19" t="s">
        <v>57</v>
      </c>
      <c r="B173" s="18">
        <v>250</v>
      </c>
      <c r="C173" s="19" t="s">
        <v>60</v>
      </c>
    </row>
    <row r="174" spans="1:3" x14ac:dyDescent="0.25">
      <c r="A174" s="19" t="s">
        <v>57</v>
      </c>
      <c r="B174" s="18">
        <v>4900</v>
      </c>
      <c r="C174" s="19" t="s">
        <v>50</v>
      </c>
    </row>
    <row r="175" spans="1:3" x14ac:dyDescent="0.25">
      <c r="A175" s="19" t="s">
        <v>61</v>
      </c>
      <c r="B175" s="18">
        <v>2590</v>
      </c>
      <c r="C175" s="19" t="s">
        <v>44</v>
      </c>
    </row>
    <row r="176" spans="1:3" x14ac:dyDescent="0.25">
      <c r="A176" s="19" t="s">
        <v>62</v>
      </c>
      <c r="B176" s="18">
        <v>7000</v>
      </c>
      <c r="C176" s="19" t="s">
        <v>42</v>
      </c>
    </row>
    <row r="177" spans="1:3" x14ac:dyDescent="0.25">
      <c r="A177" s="17" t="s">
        <v>62</v>
      </c>
      <c r="B177" s="18">
        <v>12600</v>
      </c>
      <c r="C177" s="19" t="s">
        <v>55</v>
      </c>
    </row>
    <row r="178" spans="1:3" x14ac:dyDescent="0.25">
      <c r="A178" s="19" t="s">
        <v>62</v>
      </c>
      <c r="B178" s="18">
        <v>15000</v>
      </c>
      <c r="C178" s="19" t="s">
        <v>63</v>
      </c>
    </row>
    <row r="179" spans="1:3" x14ac:dyDescent="0.25">
      <c r="A179" s="19" t="s">
        <v>62</v>
      </c>
      <c r="B179" s="18">
        <v>3000</v>
      </c>
      <c r="C179" s="19" t="s">
        <v>64</v>
      </c>
    </row>
    <row r="180" spans="1:3" x14ac:dyDescent="0.25">
      <c r="A180" s="19" t="s">
        <v>65</v>
      </c>
      <c r="B180" s="18">
        <v>7900</v>
      </c>
      <c r="C180" s="19" t="s">
        <v>55</v>
      </c>
    </row>
    <row r="181" spans="1:3" x14ac:dyDescent="0.25">
      <c r="A181" s="19" t="s">
        <v>66</v>
      </c>
      <c r="B181" s="18">
        <v>5020</v>
      </c>
      <c r="C181" s="19" t="s">
        <v>42</v>
      </c>
    </row>
    <row r="182" spans="1:3" x14ac:dyDescent="0.25">
      <c r="A182" s="28">
        <v>44895</v>
      </c>
      <c r="B182" s="29">
        <v>17780.400000000001</v>
      </c>
      <c r="C182" s="19" t="s">
        <v>28</v>
      </c>
    </row>
    <row r="183" spans="1:3" x14ac:dyDescent="0.25">
      <c r="A183" s="28">
        <v>44895</v>
      </c>
      <c r="B183" s="29">
        <v>2931101.6328571425</v>
      </c>
      <c r="C183" s="19" t="s">
        <v>29</v>
      </c>
    </row>
    <row r="184" spans="1:3" x14ac:dyDescent="0.25">
      <c r="A184" s="19" t="s">
        <v>66</v>
      </c>
      <c r="B184" s="29">
        <v>1232695.31</v>
      </c>
      <c r="C184" s="19" t="s">
        <v>30</v>
      </c>
    </row>
    <row r="185" spans="1:3" x14ac:dyDescent="0.25">
      <c r="A185" s="28">
        <v>44895</v>
      </c>
      <c r="B185" s="30">
        <v>880345.47619047621</v>
      </c>
      <c r="C185" s="19" t="s">
        <v>31</v>
      </c>
    </row>
    <row r="186" spans="1:3" x14ac:dyDescent="0.25">
      <c r="A186" s="28">
        <v>44895</v>
      </c>
      <c r="B186" s="30">
        <v>316346.87</v>
      </c>
      <c r="C186" s="19" t="s">
        <v>32</v>
      </c>
    </row>
    <row r="187" spans="1:3" x14ac:dyDescent="0.25">
      <c r="A187" s="27" t="s">
        <v>19</v>
      </c>
      <c r="B187" s="31">
        <f>SUM(B156:B186)</f>
        <v>5683260.2090476183</v>
      </c>
      <c r="C187" s="32"/>
    </row>
    <row r="188" spans="1:3" x14ac:dyDescent="0.25">
      <c r="B188" s="3"/>
    </row>
    <row r="189" spans="1:3" x14ac:dyDescent="0.25">
      <c r="A189" s="35"/>
      <c r="B189" s="34">
        <f>SUM(B30,B42,B73,B118,B154,B187)</f>
        <v>12587431.069047619</v>
      </c>
      <c r="C189" s="36" t="s">
        <v>178</v>
      </c>
    </row>
    <row r="190" spans="1:3" x14ac:dyDescent="0.25">
      <c r="B190" s="3"/>
    </row>
    <row r="191" spans="1:3" x14ac:dyDescent="0.25">
      <c r="B191" s="3"/>
    </row>
    <row r="192" spans="1:3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</sheetData>
  <mergeCells count="6">
    <mergeCell ref="A155:C155"/>
    <mergeCell ref="A1:C1"/>
    <mergeCell ref="A31:C31"/>
    <mergeCell ref="A43:C43"/>
    <mergeCell ref="A74:C74"/>
    <mergeCell ref="A119:C119"/>
  </mergeCells>
  <phoneticPr fontId="5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Юля</cp:lastModifiedBy>
  <cp:lastPrinted>2017-08-23T15:27:46Z</cp:lastPrinted>
  <dcterms:created xsi:type="dcterms:W3CDTF">2017-04-06T09:22:47Z</dcterms:created>
  <dcterms:modified xsi:type="dcterms:W3CDTF">2023-04-18T16:10:19Z</dcterms:modified>
</cp:coreProperties>
</file>