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я\Desktop\Отчеты по месяцам\"/>
    </mc:Choice>
  </mc:AlternateContent>
  <bookViews>
    <workbookView xWindow="-120" yWindow="-120" windowWidth="20730" windowHeight="11160" tabRatio="781"/>
  </bookViews>
  <sheets>
    <sheet name="Поступления" sheetId="14" r:id="rId1"/>
    <sheet name="Расходы" sheetId="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7" i="6" l="1"/>
  <c r="B85" i="6" l="1"/>
  <c r="B59" i="6"/>
  <c r="B66" i="6" l="1"/>
  <c r="B35" i="6"/>
  <c r="B22" i="6"/>
  <c r="B14" i="6"/>
  <c r="A19" i="14" l="1"/>
</calcChain>
</file>

<file path=xl/sharedStrings.xml><?xml version="1.0" encoding="utf-8"?>
<sst xmlns="http://schemas.openxmlformats.org/spreadsheetml/2006/main" count="174" uniqueCount="97">
  <si>
    <t>Сумма</t>
  </si>
  <si>
    <t>Благотворительный сервис Mos.ru</t>
  </si>
  <si>
    <t>Проект Добро Mail.ru</t>
  </si>
  <si>
    <t xml:space="preserve">Онлайн-платформа помощи животным Teddy Food </t>
  </si>
  <si>
    <t>Благотворительное мобильное приложение Tooba</t>
  </si>
  <si>
    <t>Благотворительный аукцион Meet For Charity</t>
  </si>
  <si>
    <t>Частные пожертвования, расчетный счет Сбербанк</t>
  </si>
  <si>
    <t>Частные пожертвования, расчетный счет Промсвязьбанк</t>
  </si>
  <si>
    <t>Частные пожертвования, сайт фонда (платежная система CloudPayments)</t>
  </si>
  <si>
    <t>Частные пожертвования, СМС на номер 3434</t>
  </si>
  <si>
    <t>Проект "Активный гражданин"</t>
  </si>
  <si>
    <t>Выплата процентов банком</t>
  </si>
  <si>
    <t>Источник / благотворитель</t>
  </si>
  <si>
    <r>
      <t xml:space="preserve">Программа Дом для животных "Ника"
</t>
    </r>
    <r>
      <rPr>
        <i/>
        <sz val="11"/>
        <color indexed="8"/>
        <rFont val="Times New Roman"/>
        <family val="1"/>
        <charset val="204"/>
      </rPr>
      <t>содержание животных, находящихся на попечении Фонда, в том числе поступивших по проектам ОСВВ и Котоспас</t>
    </r>
  </si>
  <si>
    <r>
      <t xml:space="preserve">Программа Центр Мокрый нос
</t>
    </r>
    <r>
      <rPr>
        <i/>
        <sz val="11"/>
        <color indexed="8"/>
        <rFont val="Times New Roman"/>
        <family val="1"/>
        <charset val="204"/>
      </rPr>
      <t>строительство, ремонт и содержание зданий Центра</t>
    </r>
  </si>
  <si>
    <r>
      <t xml:space="preserve">Программа Скорая помощь 
</t>
    </r>
    <r>
      <rPr>
        <i/>
        <sz val="11"/>
        <color indexed="8"/>
        <rFont val="Times New Roman"/>
        <family val="1"/>
        <charset val="204"/>
      </rPr>
      <t>оказание ветеринарной помощи животным, находящимся на попечении Фонда, в том числе лечение в сторонних клиниках</t>
    </r>
  </si>
  <si>
    <r>
      <t>Программа "Просвещение и мероприятия"</t>
    </r>
    <r>
      <rPr>
        <i/>
        <sz val="11"/>
        <color indexed="8"/>
        <rFont val="Times New Roman"/>
        <family val="1"/>
        <charset val="204"/>
      </rPr>
      <t xml:space="preserve">
проведение собственных мероприятий, в том числе Фестиваль Woof, а так же участие в сторонних мероприятиях</t>
    </r>
  </si>
  <si>
    <t>Проекты благотворительного фонда "Нужна помощь"</t>
  </si>
  <si>
    <t>Договоры, муниципальные контракты на оказание услуг</t>
  </si>
  <si>
    <t>Частные пожертвования, Кэшбоксы</t>
  </si>
  <si>
    <t>Социальный проект Яндекс "Помощь рядом"</t>
  </si>
  <si>
    <t>Сервис для благотворительности СберВместе</t>
  </si>
  <si>
    <t>Проекты благотворительного фонда "И все за одного"</t>
  </si>
  <si>
    <t>Итого</t>
  </si>
  <si>
    <t>хозяйственные товары</t>
  </si>
  <si>
    <t>корм для собак</t>
  </si>
  <si>
    <t>аренда земельного участка</t>
  </si>
  <si>
    <t>коммунальные платежи (электроэнергия)</t>
  </si>
  <si>
    <t>строительные материалы</t>
  </si>
  <si>
    <t>лекарственные препараты</t>
  </si>
  <si>
    <r>
      <t xml:space="preserve">Программа "Умная забота"
</t>
    </r>
    <r>
      <rPr>
        <i/>
        <sz val="11"/>
        <color indexed="8"/>
        <rFont val="Times New Roman"/>
        <family val="1"/>
        <charset val="204"/>
      </rPr>
      <t>стерилизация животных, находящихся на попечении Фонда, реализация проектов ОСВВ, Котоспас, льготной стерилизации животных от населения</t>
    </r>
  </si>
  <si>
    <t>медицинские расходные материалы</t>
  </si>
  <si>
    <t>бензин, дизель для заправки автомобилей</t>
  </si>
  <si>
    <t>запчасти, ремонт и техническое обслуживание автомобиля</t>
  </si>
  <si>
    <t>проезд по платным участкам автомобильных дорог</t>
  </si>
  <si>
    <t>лизинговый платеж</t>
  </si>
  <si>
    <t>услуги по медицинскому осмотру водителей</t>
  </si>
  <si>
    <t>аренда помещения</t>
  </si>
  <si>
    <t>печать листовок</t>
  </si>
  <si>
    <t>Расходы, связанные с обеспечением реализации программ и работы Фонда</t>
  </si>
  <si>
    <t>услуги доставки</t>
  </si>
  <si>
    <t>услуги связи (интернет)</t>
  </si>
  <si>
    <t>услуги HeadHunter</t>
  </si>
  <si>
    <t>доставка воды</t>
  </si>
  <si>
    <t>комиссия банка за рассчетно-кассовое обслуживание</t>
  </si>
  <si>
    <t>оплата труда, сотрудники, занятые в реализации благотворительных программ</t>
  </si>
  <si>
    <t>налоги и взносы с фонда оплаты труда, сотрудники, занятые в реализации благотворительных программ</t>
  </si>
  <si>
    <t>оплата труда, сотрудники, занятые в реализации иных целевых мероприятий</t>
  </si>
  <si>
    <t>налоги и взносы с фонда оплаты труда, сотрудники, занятые в реализации иных целевых мероприятий</t>
  </si>
  <si>
    <t>04.05.2022</t>
  </si>
  <si>
    <t>размещение рекламно-информационных материалов на интернет-ресурсах</t>
  </si>
  <si>
    <t>13.05.2022</t>
  </si>
  <si>
    <t>юридические услуги</t>
  </si>
  <si>
    <t>16.05.2022</t>
  </si>
  <si>
    <t>17.05.2022</t>
  </si>
  <si>
    <t>услуги доставки грузов</t>
  </si>
  <si>
    <t>интернет-услуги (домен)</t>
  </si>
  <si>
    <t>18.05.2022</t>
  </si>
  <si>
    <t>24.05.2022</t>
  </si>
  <si>
    <t>27.05.2022</t>
  </si>
  <si>
    <t>30.05.2022</t>
  </si>
  <si>
    <t>31.05.2022</t>
  </si>
  <si>
    <t>20.05.2022</t>
  </si>
  <si>
    <t>23.05.2022</t>
  </si>
  <si>
    <t>утилизация биологических отходов и отходов класса Б</t>
  </si>
  <si>
    <t>платежи в бюджет</t>
  </si>
  <si>
    <t>06.05.2022</t>
  </si>
  <si>
    <t>ветеринарные препараты, медицинские и хирургические расходные материалы</t>
  </si>
  <si>
    <t>ветеринарные препараты</t>
  </si>
  <si>
    <t>диагностические расхдные материалы (индикаторы, полоски)</t>
  </si>
  <si>
    <t>запчасти, ремонт автомобиля</t>
  </si>
  <si>
    <t>услуги по содержанию животных</t>
  </si>
  <si>
    <t>19.05.2022</t>
  </si>
  <si>
    <t>26.05.2022</t>
  </si>
  <si>
    <t>11.05.2022</t>
  </si>
  <si>
    <t>вывоз мусора</t>
  </si>
  <si>
    <t>корм для кошек и собак</t>
  </si>
  <si>
    <t>12.05.2022</t>
  </si>
  <si>
    <t>услуги перевозки корма</t>
  </si>
  <si>
    <t>07.05.2022</t>
  </si>
  <si>
    <t>услуги перевозки животных</t>
  </si>
  <si>
    <t>10.05.2022</t>
  </si>
  <si>
    <t>оказание ветеринарных услуг, СББЖ ЗелАО</t>
  </si>
  <si>
    <t>интенсивная терапия, анализы, исследования (кот Майк, клиника Белый клык)</t>
  </si>
  <si>
    <t>лечение в стационаре, анализы, исследования, хирургические манипуляции (кошка Хурма, клиника Белый клык)</t>
  </si>
  <si>
    <t>лечение в стационаре (кот Вереск, клиника Белый клык)</t>
  </si>
  <si>
    <t>прием офтальмолога, анализы (кот Сметан, клиника Белый клык)</t>
  </si>
  <si>
    <t>прием офтальмолога, хирургическое лечение, анализы (кот Сметан, клиника Белый клык)</t>
  </si>
  <si>
    <t>прием терапевта, анализы, исследования (кот Квазимодо, клиника Белый клык)</t>
  </si>
  <si>
    <t>прием офтальмолога, исследования (кошка Белочка, клиника Белый клык)</t>
  </si>
  <si>
    <t>хирургическая операция, анализы, исследования (кошка Масяня, клиника Белый клык)</t>
  </si>
  <si>
    <t>сувенирнуя продукция</t>
  </si>
  <si>
    <t>25.05.2022</t>
  </si>
  <si>
    <t>сувенирная продукция</t>
  </si>
  <si>
    <t>налоги в бюджет</t>
  </si>
  <si>
    <t>Итого произведено расходов за месяц</t>
  </si>
  <si>
    <t>Итого поступило денежных средств за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</si>
</sst>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41">
    <xf numFmtId="0" fontId="0" fillId="0" borderId="0" xfId="0" applyFill="1" applyProtection="1"/>
    <xf numFmtId="0" fontId="2" fillId="0" borderId="0" xfId="0" applyFont="1" applyFill="1" applyProtection="1"/>
    <xf numFmtId="4" fontId="2" fillId="0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0" fontId="4" fillId="0" borderId="0" xfId="0" applyFont="1"/>
    <xf numFmtId="0" fontId="2" fillId="0" borderId="0" xfId="0" applyFont="1" applyFill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14" fontId="4" fillId="0" borderId="0" xfId="0" applyNumberFormat="1" applyFont="1" applyBorder="1" applyAlignment="1">
      <alignment horizontal="left" vertical="top" wrapText="1"/>
    </xf>
    <xf numFmtId="4" fontId="4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center"/>
    </xf>
    <xf numFmtId="4" fontId="1" fillId="2" borderId="0" xfId="0" applyNumberFormat="1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>
      <alignment horizontal="left" vertical="top" wrapText="1"/>
    </xf>
    <xf numFmtId="4" fontId="7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 wrapText="1"/>
    </xf>
    <xf numFmtId="4" fontId="8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/>
    </xf>
    <xf numFmtId="14" fontId="2" fillId="0" borderId="0" xfId="0" applyNumberFormat="1" applyFont="1" applyFill="1" applyBorder="1" applyAlignment="1" applyProtection="1">
      <alignment horizontal="left" vertical="center"/>
    </xf>
    <xf numFmtId="4" fontId="6" fillId="0" borderId="0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horizontal="left"/>
    </xf>
    <xf numFmtId="4" fontId="1" fillId="2" borderId="2" xfId="0" applyNumberFormat="1" applyFont="1" applyFill="1" applyBorder="1" applyAlignment="1" applyProtection="1">
      <alignment horizontal="left"/>
    </xf>
    <xf numFmtId="0" fontId="1" fillId="2" borderId="2" xfId="0" applyFont="1" applyFill="1" applyBorder="1" applyProtection="1"/>
    <xf numFmtId="0" fontId="2" fillId="0" borderId="0" xfId="0" applyFont="1" applyFill="1" applyAlignment="1" applyProtection="1">
      <alignment horizontal="left"/>
    </xf>
    <xf numFmtId="0" fontId="9" fillId="0" borderId="0" xfId="0" applyFont="1" applyFill="1" applyProtection="1"/>
    <xf numFmtId="4" fontId="2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4" fontId="2" fillId="0" borderId="0" xfId="0" applyNumberFormat="1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/>
    </xf>
    <xf numFmtId="4" fontId="1" fillId="2" borderId="4" xfId="0" applyNumberFormat="1" applyFont="1" applyFill="1" applyBorder="1" applyAlignment="1" applyProtection="1">
      <alignment horizontal="left"/>
    </xf>
    <xf numFmtId="0" fontId="1" fillId="2" borderId="4" xfId="0" applyFont="1" applyFill="1" applyBorder="1" applyProtection="1"/>
    <xf numFmtId="0" fontId="9" fillId="0" borderId="0" xfId="0" applyFont="1" applyFill="1" applyAlignment="1" applyProtection="1">
      <alignment horizontal="left"/>
    </xf>
    <xf numFmtId="0" fontId="1" fillId="2" borderId="4" xfId="0" applyFont="1" applyFill="1" applyBorder="1" applyAlignment="1" applyProtection="1">
      <alignment horizontal="left" vertical="center"/>
    </xf>
    <xf numFmtId="4" fontId="1" fillId="2" borderId="3" xfId="0" applyNumberFormat="1" applyFont="1" applyFill="1" applyBorder="1" applyAlignment="1" applyProtection="1">
      <alignment horizontal="left" vertical="top" wrapText="1"/>
    </xf>
    <xf numFmtId="4" fontId="1" fillId="2" borderId="1" xfId="0" applyNumberFormat="1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C19"/>
  <sheetViews>
    <sheetView tabSelected="1" workbookViewId="0">
      <selection activeCell="D1" sqref="D1"/>
    </sheetView>
  </sheetViews>
  <sheetFormatPr defaultRowHeight="15" x14ac:dyDescent="0.25"/>
  <cols>
    <col min="1" max="1" width="24" style="30" customWidth="1"/>
    <col min="2" max="2" width="100.7109375" style="31" customWidth="1"/>
    <col min="3" max="3" width="9.140625" style="26"/>
    <col min="4" max="230" width="9.140625" style="1"/>
    <col min="231" max="231" width="100.7109375" style="1" customWidth="1"/>
    <col min="232" max="244" width="25.7109375" style="1" customWidth="1"/>
    <col min="245" max="486" width="9.140625" style="1"/>
    <col min="487" max="487" width="100.7109375" style="1" customWidth="1"/>
    <col min="488" max="500" width="25.7109375" style="1" customWidth="1"/>
    <col min="501" max="742" width="9.140625" style="1"/>
    <col min="743" max="743" width="100.7109375" style="1" customWidth="1"/>
    <col min="744" max="756" width="25.7109375" style="1" customWidth="1"/>
    <col min="757" max="998" width="9.140625" style="1"/>
    <col min="999" max="999" width="100.7109375" style="1" customWidth="1"/>
    <col min="1000" max="1012" width="25.7109375" style="1" customWidth="1"/>
    <col min="1013" max="1254" width="9.140625" style="1"/>
    <col min="1255" max="1255" width="100.7109375" style="1" customWidth="1"/>
    <col min="1256" max="1268" width="25.7109375" style="1" customWidth="1"/>
    <col min="1269" max="1510" width="9.140625" style="1"/>
    <col min="1511" max="1511" width="100.7109375" style="1" customWidth="1"/>
    <col min="1512" max="1524" width="25.7109375" style="1" customWidth="1"/>
    <col min="1525" max="1766" width="9.140625" style="1"/>
    <col min="1767" max="1767" width="100.7109375" style="1" customWidth="1"/>
    <col min="1768" max="1780" width="25.7109375" style="1" customWidth="1"/>
    <col min="1781" max="2022" width="9.140625" style="1"/>
    <col min="2023" max="2023" width="100.7109375" style="1" customWidth="1"/>
    <col min="2024" max="2036" width="25.7109375" style="1" customWidth="1"/>
    <col min="2037" max="2278" width="9.140625" style="1"/>
    <col min="2279" max="2279" width="100.7109375" style="1" customWidth="1"/>
    <col min="2280" max="2292" width="25.7109375" style="1" customWidth="1"/>
    <col min="2293" max="2534" width="9.140625" style="1"/>
    <col min="2535" max="2535" width="100.7109375" style="1" customWidth="1"/>
    <col min="2536" max="2548" width="25.7109375" style="1" customWidth="1"/>
    <col min="2549" max="2790" width="9.140625" style="1"/>
    <col min="2791" max="2791" width="100.7109375" style="1" customWidth="1"/>
    <col min="2792" max="2804" width="25.7109375" style="1" customWidth="1"/>
    <col min="2805" max="3046" width="9.140625" style="1"/>
    <col min="3047" max="3047" width="100.7109375" style="1" customWidth="1"/>
    <col min="3048" max="3060" width="25.7109375" style="1" customWidth="1"/>
    <col min="3061" max="3302" width="9.140625" style="1"/>
    <col min="3303" max="3303" width="100.7109375" style="1" customWidth="1"/>
    <col min="3304" max="3316" width="25.7109375" style="1" customWidth="1"/>
    <col min="3317" max="3558" width="9.140625" style="1"/>
    <col min="3559" max="3559" width="100.7109375" style="1" customWidth="1"/>
    <col min="3560" max="3572" width="25.7109375" style="1" customWidth="1"/>
    <col min="3573" max="3814" width="9.140625" style="1"/>
    <col min="3815" max="3815" width="100.7109375" style="1" customWidth="1"/>
    <col min="3816" max="3828" width="25.7109375" style="1" customWidth="1"/>
    <col min="3829" max="4070" width="9.140625" style="1"/>
    <col min="4071" max="4071" width="100.7109375" style="1" customWidth="1"/>
    <col min="4072" max="4084" width="25.7109375" style="1" customWidth="1"/>
    <col min="4085" max="4326" width="9.140625" style="1"/>
    <col min="4327" max="4327" width="100.7109375" style="1" customWidth="1"/>
    <col min="4328" max="4340" width="25.7109375" style="1" customWidth="1"/>
    <col min="4341" max="4582" width="9.140625" style="1"/>
    <col min="4583" max="4583" width="100.7109375" style="1" customWidth="1"/>
    <col min="4584" max="4596" width="25.7109375" style="1" customWidth="1"/>
    <col min="4597" max="4838" width="9.140625" style="1"/>
    <col min="4839" max="4839" width="100.7109375" style="1" customWidth="1"/>
    <col min="4840" max="4852" width="25.7109375" style="1" customWidth="1"/>
    <col min="4853" max="5094" width="9.140625" style="1"/>
    <col min="5095" max="5095" width="100.7109375" style="1" customWidth="1"/>
    <col min="5096" max="5108" width="25.7109375" style="1" customWidth="1"/>
    <col min="5109" max="5350" width="9.140625" style="1"/>
    <col min="5351" max="5351" width="100.7109375" style="1" customWidth="1"/>
    <col min="5352" max="5364" width="25.7109375" style="1" customWidth="1"/>
    <col min="5365" max="5606" width="9.140625" style="1"/>
    <col min="5607" max="5607" width="100.7109375" style="1" customWidth="1"/>
    <col min="5608" max="5620" width="25.7109375" style="1" customWidth="1"/>
    <col min="5621" max="5862" width="9.140625" style="1"/>
    <col min="5863" max="5863" width="100.7109375" style="1" customWidth="1"/>
    <col min="5864" max="5876" width="25.7109375" style="1" customWidth="1"/>
    <col min="5877" max="6118" width="9.140625" style="1"/>
    <col min="6119" max="6119" width="100.7109375" style="1" customWidth="1"/>
    <col min="6120" max="6132" width="25.7109375" style="1" customWidth="1"/>
    <col min="6133" max="6374" width="9.140625" style="1"/>
    <col min="6375" max="6375" width="100.7109375" style="1" customWidth="1"/>
    <col min="6376" max="6388" width="25.7109375" style="1" customWidth="1"/>
    <col min="6389" max="6630" width="9.140625" style="1"/>
    <col min="6631" max="6631" width="100.7109375" style="1" customWidth="1"/>
    <col min="6632" max="6644" width="25.7109375" style="1" customWidth="1"/>
    <col min="6645" max="6886" width="9.140625" style="1"/>
    <col min="6887" max="6887" width="100.7109375" style="1" customWidth="1"/>
    <col min="6888" max="6900" width="25.7109375" style="1" customWidth="1"/>
    <col min="6901" max="7142" width="9.140625" style="1"/>
    <col min="7143" max="7143" width="100.7109375" style="1" customWidth="1"/>
    <col min="7144" max="7156" width="25.7109375" style="1" customWidth="1"/>
    <col min="7157" max="7398" width="9.140625" style="1"/>
    <col min="7399" max="7399" width="100.7109375" style="1" customWidth="1"/>
    <col min="7400" max="7412" width="25.7109375" style="1" customWidth="1"/>
    <col min="7413" max="7654" width="9.140625" style="1"/>
    <col min="7655" max="7655" width="100.7109375" style="1" customWidth="1"/>
    <col min="7656" max="7668" width="25.7109375" style="1" customWidth="1"/>
    <col min="7669" max="7910" width="9.140625" style="1"/>
    <col min="7911" max="7911" width="100.7109375" style="1" customWidth="1"/>
    <col min="7912" max="7924" width="25.7109375" style="1" customWidth="1"/>
    <col min="7925" max="8166" width="9.140625" style="1"/>
    <col min="8167" max="8167" width="100.7109375" style="1" customWidth="1"/>
    <col min="8168" max="8180" width="25.7109375" style="1" customWidth="1"/>
    <col min="8181" max="8422" width="9.140625" style="1"/>
    <col min="8423" max="8423" width="100.7109375" style="1" customWidth="1"/>
    <col min="8424" max="8436" width="25.7109375" style="1" customWidth="1"/>
    <col min="8437" max="8678" width="9.140625" style="1"/>
    <col min="8679" max="8679" width="100.7109375" style="1" customWidth="1"/>
    <col min="8680" max="8692" width="25.7109375" style="1" customWidth="1"/>
    <col min="8693" max="8934" width="9.140625" style="1"/>
    <col min="8935" max="8935" width="100.7109375" style="1" customWidth="1"/>
    <col min="8936" max="8948" width="25.7109375" style="1" customWidth="1"/>
    <col min="8949" max="9190" width="9.140625" style="1"/>
    <col min="9191" max="9191" width="100.7109375" style="1" customWidth="1"/>
    <col min="9192" max="9204" width="25.7109375" style="1" customWidth="1"/>
    <col min="9205" max="9446" width="9.140625" style="1"/>
    <col min="9447" max="9447" width="100.7109375" style="1" customWidth="1"/>
    <col min="9448" max="9460" width="25.7109375" style="1" customWidth="1"/>
    <col min="9461" max="9702" width="9.140625" style="1"/>
    <col min="9703" max="9703" width="100.7109375" style="1" customWidth="1"/>
    <col min="9704" max="9716" width="25.7109375" style="1" customWidth="1"/>
    <col min="9717" max="9958" width="9.140625" style="1"/>
    <col min="9959" max="9959" width="100.7109375" style="1" customWidth="1"/>
    <col min="9960" max="9972" width="25.7109375" style="1" customWidth="1"/>
    <col min="9973" max="10214" width="9.140625" style="1"/>
    <col min="10215" max="10215" width="100.7109375" style="1" customWidth="1"/>
    <col min="10216" max="10228" width="25.7109375" style="1" customWidth="1"/>
    <col min="10229" max="10470" width="9.140625" style="1"/>
    <col min="10471" max="10471" width="100.7109375" style="1" customWidth="1"/>
    <col min="10472" max="10484" width="25.7109375" style="1" customWidth="1"/>
    <col min="10485" max="10726" width="9.140625" style="1"/>
    <col min="10727" max="10727" width="100.7109375" style="1" customWidth="1"/>
    <col min="10728" max="10740" width="25.7109375" style="1" customWidth="1"/>
    <col min="10741" max="10982" width="9.140625" style="1"/>
    <col min="10983" max="10983" width="100.7109375" style="1" customWidth="1"/>
    <col min="10984" max="10996" width="25.7109375" style="1" customWidth="1"/>
    <col min="10997" max="11238" width="9.140625" style="1"/>
    <col min="11239" max="11239" width="100.7109375" style="1" customWidth="1"/>
    <col min="11240" max="11252" width="25.7109375" style="1" customWidth="1"/>
    <col min="11253" max="11494" width="9.140625" style="1"/>
    <col min="11495" max="11495" width="100.7109375" style="1" customWidth="1"/>
    <col min="11496" max="11508" width="25.7109375" style="1" customWidth="1"/>
    <col min="11509" max="11750" width="9.140625" style="1"/>
    <col min="11751" max="11751" width="100.7109375" style="1" customWidth="1"/>
    <col min="11752" max="11764" width="25.7109375" style="1" customWidth="1"/>
    <col min="11765" max="12006" width="9.140625" style="1"/>
    <col min="12007" max="12007" width="100.7109375" style="1" customWidth="1"/>
    <col min="12008" max="12020" width="25.7109375" style="1" customWidth="1"/>
    <col min="12021" max="12262" width="9.140625" style="1"/>
    <col min="12263" max="12263" width="100.7109375" style="1" customWidth="1"/>
    <col min="12264" max="12276" width="25.7109375" style="1" customWidth="1"/>
    <col min="12277" max="12518" width="9.140625" style="1"/>
    <col min="12519" max="12519" width="100.7109375" style="1" customWidth="1"/>
    <col min="12520" max="12532" width="25.7109375" style="1" customWidth="1"/>
    <col min="12533" max="12774" width="9.140625" style="1"/>
    <col min="12775" max="12775" width="100.7109375" style="1" customWidth="1"/>
    <col min="12776" max="12788" width="25.7109375" style="1" customWidth="1"/>
    <col min="12789" max="13030" width="9.140625" style="1"/>
    <col min="13031" max="13031" width="100.7109375" style="1" customWidth="1"/>
    <col min="13032" max="13044" width="25.7109375" style="1" customWidth="1"/>
    <col min="13045" max="13286" width="9.140625" style="1"/>
    <col min="13287" max="13287" width="100.7109375" style="1" customWidth="1"/>
    <col min="13288" max="13300" width="25.7109375" style="1" customWidth="1"/>
    <col min="13301" max="13542" width="9.140625" style="1"/>
    <col min="13543" max="13543" width="100.7109375" style="1" customWidth="1"/>
    <col min="13544" max="13556" width="25.7109375" style="1" customWidth="1"/>
    <col min="13557" max="13798" width="9.140625" style="1"/>
    <col min="13799" max="13799" width="100.7109375" style="1" customWidth="1"/>
    <col min="13800" max="13812" width="25.7109375" style="1" customWidth="1"/>
    <col min="13813" max="14054" width="9.140625" style="1"/>
    <col min="14055" max="14055" width="100.7109375" style="1" customWidth="1"/>
    <col min="14056" max="14068" width="25.7109375" style="1" customWidth="1"/>
    <col min="14069" max="14310" width="9.140625" style="1"/>
    <col min="14311" max="14311" width="100.7109375" style="1" customWidth="1"/>
    <col min="14312" max="14324" width="25.7109375" style="1" customWidth="1"/>
    <col min="14325" max="14566" width="9.140625" style="1"/>
    <col min="14567" max="14567" width="100.7109375" style="1" customWidth="1"/>
    <col min="14568" max="14580" width="25.7109375" style="1" customWidth="1"/>
    <col min="14581" max="14822" width="9.140625" style="1"/>
    <col min="14823" max="14823" width="100.7109375" style="1" customWidth="1"/>
    <col min="14824" max="14836" width="25.7109375" style="1" customWidth="1"/>
    <col min="14837" max="15078" width="9.140625" style="1"/>
    <col min="15079" max="15079" width="100.7109375" style="1" customWidth="1"/>
    <col min="15080" max="15092" width="25.7109375" style="1" customWidth="1"/>
    <col min="15093" max="15334" width="9.140625" style="1"/>
    <col min="15335" max="15335" width="100.7109375" style="1" customWidth="1"/>
    <col min="15336" max="15348" width="25.7109375" style="1" customWidth="1"/>
    <col min="15349" max="15590" width="9.140625" style="1"/>
    <col min="15591" max="15591" width="100.7109375" style="1" customWidth="1"/>
    <col min="15592" max="15604" width="25.7109375" style="1" customWidth="1"/>
    <col min="15605" max="15846" width="9.140625" style="1"/>
    <col min="15847" max="15847" width="100.7109375" style="1" customWidth="1"/>
    <col min="15848" max="15860" width="25.7109375" style="1" customWidth="1"/>
    <col min="15861" max="16102" width="9.140625" style="1"/>
    <col min="16103" max="16103" width="100.7109375" style="1" customWidth="1"/>
    <col min="16104" max="16116" width="25.7109375" style="1" customWidth="1"/>
    <col min="16117" max="16384" width="9.140625" style="1"/>
  </cols>
  <sheetData>
    <row r="1" spans="1:3" s="25" customFormat="1" x14ac:dyDescent="0.25">
      <c r="A1" s="33" t="s">
        <v>0</v>
      </c>
      <c r="B1" s="36" t="s">
        <v>12</v>
      </c>
      <c r="C1" s="35"/>
    </row>
    <row r="2" spans="1:3" x14ac:dyDescent="0.25">
      <c r="A2" s="22">
        <v>208256.76</v>
      </c>
      <c r="B2" s="27" t="s">
        <v>6</v>
      </c>
    </row>
    <row r="3" spans="1:3" x14ac:dyDescent="0.25">
      <c r="A3" s="22">
        <v>315914.59000000003</v>
      </c>
      <c r="B3" s="27" t="s">
        <v>7</v>
      </c>
    </row>
    <row r="4" spans="1:3" x14ac:dyDescent="0.25">
      <c r="A4" s="22">
        <v>2223277.54</v>
      </c>
      <c r="B4" s="27" t="s">
        <v>8</v>
      </c>
    </row>
    <row r="5" spans="1:3" x14ac:dyDescent="0.25">
      <c r="A5" s="22">
        <v>47989.27</v>
      </c>
      <c r="B5" s="27" t="s">
        <v>9</v>
      </c>
    </row>
    <row r="6" spans="1:3" x14ac:dyDescent="0.25">
      <c r="A6" s="22">
        <v>276404.40000000002</v>
      </c>
      <c r="B6" s="27" t="s">
        <v>19</v>
      </c>
    </row>
    <row r="7" spans="1:3" x14ac:dyDescent="0.25">
      <c r="A7" s="22">
        <v>42900</v>
      </c>
      <c r="B7" s="27" t="s">
        <v>1</v>
      </c>
    </row>
    <row r="8" spans="1:3" x14ac:dyDescent="0.25">
      <c r="A8" s="22">
        <v>123000</v>
      </c>
      <c r="B8" s="27" t="s">
        <v>10</v>
      </c>
    </row>
    <row r="9" spans="1:3" x14ac:dyDescent="0.25">
      <c r="A9" s="22">
        <v>48949.79</v>
      </c>
      <c r="B9" s="28" t="s">
        <v>4</v>
      </c>
    </row>
    <row r="10" spans="1:3" x14ac:dyDescent="0.25">
      <c r="A10" s="22">
        <v>14116</v>
      </c>
      <c r="B10" s="29" t="s">
        <v>3</v>
      </c>
    </row>
    <row r="11" spans="1:3" x14ac:dyDescent="0.25">
      <c r="A11" s="22">
        <v>249291.03</v>
      </c>
      <c r="B11" s="29" t="s">
        <v>5</v>
      </c>
    </row>
    <row r="12" spans="1:3" x14ac:dyDescent="0.25">
      <c r="A12" s="22">
        <v>515185.72</v>
      </c>
      <c r="B12" s="29" t="s">
        <v>20</v>
      </c>
    </row>
    <row r="13" spans="1:3" x14ac:dyDescent="0.25">
      <c r="A13" s="22">
        <v>326182.5</v>
      </c>
      <c r="B13" s="29" t="s">
        <v>21</v>
      </c>
    </row>
    <row r="14" spans="1:3" x14ac:dyDescent="0.25">
      <c r="A14" s="22">
        <v>178133.6</v>
      </c>
      <c r="B14" s="29" t="s">
        <v>2</v>
      </c>
    </row>
    <row r="15" spans="1:3" x14ac:dyDescent="0.25">
      <c r="A15" s="22">
        <v>121545</v>
      </c>
      <c r="B15" s="29" t="s">
        <v>17</v>
      </c>
    </row>
    <row r="16" spans="1:3" x14ac:dyDescent="0.25">
      <c r="A16" s="22">
        <v>296.94</v>
      </c>
      <c r="B16" s="29" t="s">
        <v>22</v>
      </c>
    </row>
    <row r="17" spans="1:2" x14ac:dyDescent="0.25">
      <c r="A17" s="22">
        <v>1601420.77</v>
      </c>
      <c r="B17" s="29" t="s">
        <v>18</v>
      </c>
    </row>
    <row r="18" spans="1:2" x14ac:dyDescent="0.25">
      <c r="A18" s="22">
        <v>213348.38</v>
      </c>
      <c r="B18" s="29" t="s">
        <v>11</v>
      </c>
    </row>
    <row r="19" spans="1:2" x14ac:dyDescent="0.25">
      <c r="A19" s="33">
        <f>SUM(A2:A18)</f>
        <v>6506212.29</v>
      </c>
      <c r="B19" s="36" t="s">
        <v>96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D94"/>
  <sheetViews>
    <sheetView zoomScaleNormal="100" workbookViewId="0">
      <selection activeCell="E1" sqref="E1"/>
    </sheetView>
  </sheetViews>
  <sheetFormatPr defaultRowHeight="15" x14ac:dyDescent="0.25"/>
  <cols>
    <col min="1" max="1" width="15.7109375" style="25" customWidth="1"/>
    <col min="2" max="2" width="15.7109375" style="2" customWidth="1"/>
    <col min="3" max="3" width="120" style="1" customWidth="1"/>
    <col min="5" max="16384" width="9.140625" style="1"/>
  </cols>
  <sheetData>
    <row r="1" spans="1:3" s="7" customFormat="1" ht="30" customHeight="1" x14ac:dyDescent="0.25">
      <c r="A1" s="38" t="s">
        <v>13</v>
      </c>
      <c r="B1" s="38"/>
      <c r="C1" s="38"/>
    </row>
    <row r="2" spans="1:3" s="6" customFormat="1" x14ac:dyDescent="0.25">
      <c r="A2" s="8" t="s">
        <v>74</v>
      </c>
      <c r="B2" s="9">
        <v>13427.68</v>
      </c>
      <c r="C2" s="10" t="s">
        <v>75</v>
      </c>
    </row>
    <row r="3" spans="1:3" s="6" customFormat="1" x14ac:dyDescent="0.25">
      <c r="A3" s="8" t="s">
        <v>74</v>
      </c>
      <c r="B3" s="9">
        <v>75037</v>
      </c>
      <c r="C3" s="10" t="s">
        <v>26</v>
      </c>
    </row>
    <row r="4" spans="1:3" s="6" customFormat="1" x14ac:dyDescent="0.25">
      <c r="A4" s="8" t="s">
        <v>74</v>
      </c>
      <c r="B4" s="9">
        <v>108928</v>
      </c>
      <c r="C4" s="10" t="s">
        <v>76</v>
      </c>
    </row>
    <row r="5" spans="1:3" s="6" customFormat="1" x14ac:dyDescent="0.25">
      <c r="A5" s="8" t="s">
        <v>77</v>
      </c>
      <c r="B5" s="9">
        <v>10151.27</v>
      </c>
      <c r="C5" s="10" t="s">
        <v>24</v>
      </c>
    </row>
    <row r="6" spans="1:3" s="6" customFormat="1" x14ac:dyDescent="0.25">
      <c r="A6" s="8" t="s">
        <v>51</v>
      </c>
      <c r="B6" s="9">
        <v>26855.360000000001</v>
      </c>
      <c r="C6" s="10" t="s">
        <v>75</v>
      </c>
    </row>
    <row r="7" spans="1:3" s="6" customFormat="1" x14ac:dyDescent="0.25">
      <c r="A7" s="8" t="s">
        <v>51</v>
      </c>
      <c r="B7" s="9">
        <v>18000</v>
      </c>
      <c r="C7" s="10" t="s">
        <v>78</v>
      </c>
    </row>
    <row r="8" spans="1:3" s="6" customFormat="1" x14ac:dyDescent="0.25">
      <c r="A8" s="8" t="s">
        <v>51</v>
      </c>
      <c r="B8" s="9">
        <v>300000</v>
      </c>
      <c r="C8" s="10" t="s">
        <v>76</v>
      </c>
    </row>
    <row r="9" spans="1:3" s="6" customFormat="1" x14ac:dyDescent="0.25">
      <c r="A9" s="8" t="s">
        <v>57</v>
      </c>
      <c r="B9" s="9">
        <v>25003</v>
      </c>
      <c r="C9" s="10" t="s">
        <v>76</v>
      </c>
    </row>
    <row r="10" spans="1:3" s="6" customFormat="1" x14ac:dyDescent="0.25">
      <c r="A10" s="8" t="s">
        <v>63</v>
      </c>
      <c r="B10" s="9">
        <v>5072</v>
      </c>
      <c r="C10" s="10" t="s">
        <v>25</v>
      </c>
    </row>
    <row r="11" spans="1:3" s="6" customFormat="1" x14ac:dyDescent="0.25">
      <c r="A11" s="8" t="s">
        <v>58</v>
      </c>
      <c r="B11" s="9">
        <v>609</v>
      </c>
      <c r="C11" s="10" t="s">
        <v>24</v>
      </c>
    </row>
    <row r="12" spans="1:3" s="6" customFormat="1" x14ac:dyDescent="0.25">
      <c r="A12" s="8" t="s">
        <v>73</v>
      </c>
      <c r="B12" s="9">
        <v>25000</v>
      </c>
      <c r="C12" s="10" t="s">
        <v>78</v>
      </c>
    </row>
    <row r="13" spans="1:3" s="6" customFormat="1" x14ac:dyDescent="0.25">
      <c r="A13" s="8" t="s">
        <v>61</v>
      </c>
      <c r="B13" s="9">
        <v>75038</v>
      </c>
      <c r="C13" s="10" t="s">
        <v>26</v>
      </c>
    </row>
    <row r="14" spans="1:3" s="5" customFormat="1" x14ac:dyDescent="0.25">
      <c r="A14" s="11" t="s">
        <v>23</v>
      </c>
      <c r="B14" s="12">
        <f>SUM(B2:B13)</f>
        <v>683121.31</v>
      </c>
      <c r="C14" s="13"/>
    </row>
    <row r="15" spans="1:3" ht="30.75" customHeight="1" x14ac:dyDescent="0.25">
      <c r="A15" s="39" t="s">
        <v>14</v>
      </c>
      <c r="B15" s="39"/>
      <c r="C15" s="39"/>
    </row>
    <row r="16" spans="1:3" s="4" customFormat="1" x14ac:dyDescent="0.25">
      <c r="A16" s="10" t="s">
        <v>62</v>
      </c>
      <c r="B16" s="9">
        <v>30000</v>
      </c>
      <c r="C16" s="10" t="s">
        <v>28</v>
      </c>
    </row>
    <row r="17" spans="1:3" s="4" customFormat="1" x14ac:dyDescent="0.25">
      <c r="A17" s="10" t="s">
        <v>63</v>
      </c>
      <c r="B17" s="9">
        <v>14520.16</v>
      </c>
      <c r="C17" s="10" t="s">
        <v>27</v>
      </c>
    </row>
    <row r="18" spans="1:3" s="4" customFormat="1" x14ac:dyDescent="0.25">
      <c r="A18" s="10" t="s">
        <v>63</v>
      </c>
      <c r="B18" s="9">
        <v>200890.71</v>
      </c>
      <c r="C18" s="10" t="s">
        <v>27</v>
      </c>
    </row>
    <row r="19" spans="1:3" s="4" customFormat="1" x14ac:dyDescent="0.25">
      <c r="A19" s="10" t="s">
        <v>58</v>
      </c>
      <c r="B19" s="9">
        <v>9673</v>
      </c>
      <c r="C19" s="10" t="s">
        <v>28</v>
      </c>
    </row>
    <row r="20" spans="1:3" x14ac:dyDescent="0.25">
      <c r="A20" s="10" t="s">
        <v>59</v>
      </c>
      <c r="B20" s="9">
        <v>95700</v>
      </c>
      <c r="C20" s="10" t="s">
        <v>26</v>
      </c>
    </row>
    <row r="21" spans="1:3" s="4" customFormat="1" x14ac:dyDescent="0.25">
      <c r="A21" s="10" t="s">
        <v>61</v>
      </c>
      <c r="B21" s="9">
        <v>100000</v>
      </c>
      <c r="C21" s="10" t="s">
        <v>28</v>
      </c>
    </row>
    <row r="22" spans="1:3" s="4" customFormat="1" x14ac:dyDescent="0.25">
      <c r="A22" s="14" t="s">
        <v>23</v>
      </c>
      <c r="B22" s="15">
        <f>SUM(B16:B21)</f>
        <v>450783.87</v>
      </c>
      <c r="C22" s="16"/>
    </row>
    <row r="23" spans="1:3" ht="30" customHeight="1" x14ac:dyDescent="0.25">
      <c r="A23" s="39" t="s">
        <v>15</v>
      </c>
      <c r="B23" s="39"/>
      <c r="C23" s="39"/>
    </row>
    <row r="24" spans="1:3" s="5" customFormat="1" x14ac:dyDescent="0.25">
      <c r="A24" s="10" t="s">
        <v>79</v>
      </c>
      <c r="B24" s="9">
        <v>6100</v>
      </c>
      <c r="C24" s="10" t="s">
        <v>80</v>
      </c>
    </row>
    <row r="25" spans="1:3" s="5" customFormat="1" x14ac:dyDescent="0.25">
      <c r="A25" s="10" t="s">
        <v>81</v>
      </c>
      <c r="B25" s="9">
        <v>4200</v>
      </c>
      <c r="C25" s="10" t="s">
        <v>29</v>
      </c>
    </row>
    <row r="26" spans="1:3" s="5" customFormat="1" x14ac:dyDescent="0.25">
      <c r="A26" s="10" t="s">
        <v>74</v>
      </c>
      <c r="B26" s="9">
        <v>1259</v>
      </c>
      <c r="C26" s="10" t="s">
        <v>82</v>
      </c>
    </row>
    <row r="27" spans="1:3" s="5" customFormat="1" x14ac:dyDescent="0.25">
      <c r="A27" s="10" t="s">
        <v>73</v>
      </c>
      <c r="B27" s="9">
        <v>46336.5</v>
      </c>
      <c r="C27" s="10" t="s">
        <v>83</v>
      </c>
    </row>
    <row r="28" spans="1:3" s="5" customFormat="1" x14ac:dyDescent="0.25">
      <c r="A28" s="10" t="s">
        <v>73</v>
      </c>
      <c r="B28" s="9">
        <v>104861</v>
      </c>
      <c r="C28" s="10" t="s">
        <v>84</v>
      </c>
    </row>
    <row r="29" spans="1:3" s="5" customFormat="1" x14ac:dyDescent="0.25">
      <c r="A29" s="10" t="s">
        <v>73</v>
      </c>
      <c r="B29" s="9">
        <v>25780.5</v>
      </c>
      <c r="C29" s="10" t="s">
        <v>85</v>
      </c>
    </row>
    <row r="30" spans="1:3" s="5" customFormat="1" x14ac:dyDescent="0.25">
      <c r="A30" s="10" t="s">
        <v>73</v>
      </c>
      <c r="B30" s="9">
        <v>2975</v>
      </c>
      <c r="C30" s="10" t="s">
        <v>86</v>
      </c>
    </row>
    <row r="31" spans="1:3" s="5" customFormat="1" x14ac:dyDescent="0.25">
      <c r="A31" s="10" t="s">
        <v>73</v>
      </c>
      <c r="B31" s="9">
        <v>33325</v>
      </c>
      <c r="C31" s="10" t="s">
        <v>87</v>
      </c>
    </row>
    <row r="32" spans="1:3" s="5" customFormat="1" x14ac:dyDescent="0.25">
      <c r="A32" s="10" t="s">
        <v>59</v>
      </c>
      <c r="B32" s="9">
        <v>8362.5</v>
      </c>
      <c r="C32" s="10" t="s">
        <v>88</v>
      </c>
    </row>
    <row r="33" spans="1:3" s="5" customFormat="1" x14ac:dyDescent="0.25">
      <c r="A33" s="10" t="s">
        <v>59</v>
      </c>
      <c r="B33" s="9">
        <v>4377.5</v>
      </c>
      <c r="C33" s="10" t="s">
        <v>89</v>
      </c>
    </row>
    <row r="34" spans="1:3" x14ac:dyDescent="0.25">
      <c r="A34" s="10" t="s">
        <v>59</v>
      </c>
      <c r="B34" s="9">
        <v>27570</v>
      </c>
      <c r="C34" s="10" t="s">
        <v>90</v>
      </c>
    </row>
    <row r="35" spans="1:3" x14ac:dyDescent="0.25">
      <c r="A35" s="11" t="s">
        <v>23</v>
      </c>
      <c r="B35" s="17">
        <f>SUM(B24:B34)</f>
        <v>265147</v>
      </c>
      <c r="C35" s="18"/>
    </row>
    <row r="36" spans="1:3" ht="30" customHeight="1" x14ac:dyDescent="0.25">
      <c r="A36" s="38" t="s">
        <v>30</v>
      </c>
      <c r="B36" s="38"/>
      <c r="C36" s="38"/>
    </row>
    <row r="37" spans="1:3" x14ac:dyDescent="0.25">
      <c r="A37" s="10" t="s">
        <v>49</v>
      </c>
      <c r="B37" s="9">
        <v>10000</v>
      </c>
      <c r="C37" s="10" t="s">
        <v>36</v>
      </c>
    </row>
    <row r="38" spans="1:3" x14ac:dyDescent="0.25">
      <c r="A38" s="10" t="s">
        <v>49</v>
      </c>
      <c r="B38" s="9">
        <v>5680</v>
      </c>
      <c r="C38" s="10" t="s">
        <v>64</v>
      </c>
    </row>
    <row r="39" spans="1:3" x14ac:dyDescent="0.25">
      <c r="A39" s="10" t="s">
        <v>49</v>
      </c>
      <c r="B39" s="9">
        <v>500</v>
      </c>
      <c r="C39" s="10" t="s">
        <v>65</v>
      </c>
    </row>
    <row r="40" spans="1:3" x14ac:dyDescent="0.25">
      <c r="A40" s="10" t="s">
        <v>66</v>
      </c>
      <c r="B40" s="9">
        <v>117200.6</v>
      </c>
      <c r="C40" s="10" t="s">
        <v>67</v>
      </c>
    </row>
    <row r="41" spans="1:3" x14ac:dyDescent="0.25">
      <c r="A41" s="10" t="s">
        <v>66</v>
      </c>
      <c r="B41" s="9">
        <v>146641.67000000001</v>
      </c>
      <c r="C41" s="10" t="s">
        <v>68</v>
      </c>
    </row>
    <row r="42" spans="1:3" x14ac:dyDescent="0.25">
      <c r="A42" s="10" t="s">
        <v>51</v>
      </c>
      <c r="B42" s="9">
        <v>2780</v>
      </c>
      <c r="C42" s="10" t="s">
        <v>69</v>
      </c>
    </row>
    <row r="43" spans="1:3" x14ac:dyDescent="0.25">
      <c r="A43" s="10" t="s">
        <v>51</v>
      </c>
      <c r="B43" s="9">
        <v>30000</v>
      </c>
      <c r="C43" s="10" t="s">
        <v>32</v>
      </c>
    </row>
    <row r="44" spans="1:3" x14ac:dyDescent="0.25">
      <c r="A44" s="10" t="s">
        <v>51</v>
      </c>
      <c r="B44" s="9">
        <v>7146.56</v>
      </c>
      <c r="C44" s="10" t="s">
        <v>31</v>
      </c>
    </row>
    <row r="45" spans="1:3" x14ac:dyDescent="0.25">
      <c r="A45" s="10" t="s">
        <v>53</v>
      </c>
      <c r="B45" s="9">
        <v>15000</v>
      </c>
      <c r="C45" s="10" t="s">
        <v>34</v>
      </c>
    </row>
    <row r="46" spans="1:3" x14ac:dyDescent="0.25">
      <c r="A46" s="10" t="s">
        <v>57</v>
      </c>
      <c r="B46" s="9">
        <v>77140</v>
      </c>
      <c r="C46" s="10" t="s">
        <v>70</v>
      </c>
    </row>
    <row r="47" spans="1:3" x14ac:dyDescent="0.25">
      <c r="A47" s="10" t="s">
        <v>57</v>
      </c>
      <c r="B47" s="9">
        <v>254250</v>
      </c>
      <c r="C47" s="10" t="s">
        <v>71</v>
      </c>
    </row>
    <row r="48" spans="1:3" x14ac:dyDescent="0.25">
      <c r="A48" s="10" t="s">
        <v>72</v>
      </c>
      <c r="B48" s="9">
        <v>1000</v>
      </c>
      <c r="C48" s="10" t="s">
        <v>65</v>
      </c>
    </row>
    <row r="49" spans="1:3" x14ac:dyDescent="0.25">
      <c r="A49" s="10" t="s">
        <v>62</v>
      </c>
      <c r="B49" s="9">
        <v>940</v>
      </c>
      <c r="C49" s="10" t="s">
        <v>34</v>
      </c>
    </row>
    <row r="50" spans="1:3" x14ac:dyDescent="0.25">
      <c r="A50" s="10" t="s">
        <v>62</v>
      </c>
      <c r="B50" s="9">
        <v>117565.2</v>
      </c>
      <c r="C50" s="10" t="s">
        <v>68</v>
      </c>
    </row>
    <row r="51" spans="1:3" x14ac:dyDescent="0.25">
      <c r="A51" s="10" t="s">
        <v>63</v>
      </c>
      <c r="B51" s="9">
        <v>620</v>
      </c>
      <c r="C51" s="10" t="s">
        <v>34</v>
      </c>
    </row>
    <row r="52" spans="1:3" x14ac:dyDescent="0.25">
      <c r="A52" s="10" t="s">
        <v>63</v>
      </c>
      <c r="B52" s="9">
        <v>30000</v>
      </c>
      <c r="C52" s="10" t="s">
        <v>32</v>
      </c>
    </row>
    <row r="53" spans="1:3" x14ac:dyDescent="0.25">
      <c r="A53" s="10" t="s">
        <v>63</v>
      </c>
      <c r="B53" s="9">
        <v>4250</v>
      </c>
      <c r="C53" s="10" t="s">
        <v>65</v>
      </c>
    </row>
    <row r="54" spans="1:3" x14ac:dyDescent="0.25">
      <c r="A54" s="10" t="s">
        <v>73</v>
      </c>
      <c r="B54" s="9">
        <v>59520</v>
      </c>
      <c r="C54" s="10" t="s">
        <v>31</v>
      </c>
    </row>
    <row r="55" spans="1:3" x14ac:dyDescent="0.25">
      <c r="A55" s="10" t="s">
        <v>73</v>
      </c>
      <c r="B55" s="9">
        <v>10000</v>
      </c>
      <c r="C55" s="10" t="s">
        <v>36</v>
      </c>
    </row>
    <row r="56" spans="1:3" x14ac:dyDescent="0.25">
      <c r="A56" s="10" t="s">
        <v>73</v>
      </c>
      <c r="B56" s="9">
        <v>33328</v>
      </c>
      <c r="C56" s="10" t="s">
        <v>35</v>
      </c>
    </row>
    <row r="57" spans="1:3" x14ac:dyDescent="0.25">
      <c r="A57" s="10" t="s">
        <v>59</v>
      </c>
      <c r="B57" s="9">
        <v>55795</v>
      </c>
      <c r="C57" s="10" t="s">
        <v>33</v>
      </c>
    </row>
    <row r="58" spans="1:3" x14ac:dyDescent="0.25">
      <c r="A58" s="10" t="s">
        <v>61</v>
      </c>
      <c r="B58" s="9">
        <v>30000</v>
      </c>
      <c r="C58" s="10" t="s">
        <v>32</v>
      </c>
    </row>
    <row r="59" spans="1:3" ht="15" customHeight="1" x14ac:dyDescent="0.25">
      <c r="A59" s="14" t="s">
        <v>23</v>
      </c>
      <c r="B59" s="15">
        <f>SUM(B37:B58)</f>
        <v>1009357.03</v>
      </c>
      <c r="C59" s="16"/>
    </row>
    <row r="60" spans="1:3" s="5" customFormat="1" ht="30" customHeight="1" x14ac:dyDescent="0.25">
      <c r="A60" s="38" t="s">
        <v>16</v>
      </c>
      <c r="B60" s="38"/>
      <c r="C60" s="38"/>
    </row>
    <row r="61" spans="1:3" s="5" customFormat="1" x14ac:dyDescent="0.25">
      <c r="A61" s="10" t="s">
        <v>79</v>
      </c>
      <c r="B61" s="9">
        <v>62750</v>
      </c>
      <c r="C61" s="10" t="s">
        <v>91</v>
      </c>
    </row>
    <row r="62" spans="1:3" s="5" customFormat="1" x14ac:dyDescent="0.25">
      <c r="A62" s="10" t="s">
        <v>77</v>
      </c>
      <c r="B62" s="9">
        <v>11200</v>
      </c>
      <c r="C62" s="10" t="s">
        <v>38</v>
      </c>
    </row>
    <row r="63" spans="1:3" s="5" customFormat="1" x14ac:dyDescent="0.25">
      <c r="A63" s="10" t="s">
        <v>54</v>
      </c>
      <c r="B63" s="9">
        <v>9000</v>
      </c>
      <c r="C63" s="10" t="s">
        <v>38</v>
      </c>
    </row>
    <row r="64" spans="1:3" s="5" customFormat="1" x14ac:dyDescent="0.25">
      <c r="A64" s="10" t="s">
        <v>92</v>
      </c>
      <c r="B64" s="9">
        <v>68320</v>
      </c>
      <c r="C64" s="10" t="s">
        <v>93</v>
      </c>
    </row>
    <row r="65" spans="1:4" s="5" customFormat="1" x14ac:dyDescent="0.25">
      <c r="A65" s="10" t="s">
        <v>59</v>
      </c>
      <c r="B65" s="9">
        <v>9000</v>
      </c>
      <c r="C65" s="10" t="s">
        <v>38</v>
      </c>
    </row>
    <row r="66" spans="1:4" s="5" customFormat="1" x14ac:dyDescent="0.25">
      <c r="A66" s="11" t="s">
        <v>23</v>
      </c>
      <c r="B66" s="12">
        <f>SUM(B61:B65)</f>
        <v>160270</v>
      </c>
      <c r="C66" s="13"/>
    </row>
    <row r="67" spans="1:4" s="5" customFormat="1" x14ac:dyDescent="0.25">
      <c r="A67" s="37" t="s">
        <v>39</v>
      </c>
      <c r="B67" s="38"/>
      <c r="C67" s="38"/>
      <c r="D67" s="40"/>
    </row>
    <row r="68" spans="1:4" s="5" customFormat="1" x14ac:dyDescent="0.25">
      <c r="A68" s="10" t="s">
        <v>49</v>
      </c>
      <c r="B68" s="9">
        <v>2400</v>
      </c>
      <c r="C68" s="10" t="s">
        <v>50</v>
      </c>
    </row>
    <row r="69" spans="1:4" s="5" customFormat="1" x14ac:dyDescent="0.25">
      <c r="A69" s="10" t="s">
        <v>49</v>
      </c>
      <c r="B69" s="9">
        <v>2720</v>
      </c>
      <c r="C69" s="10" t="s">
        <v>41</v>
      </c>
    </row>
    <row r="70" spans="1:4" s="5" customFormat="1" x14ac:dyDescent="0.25">
      <c r="A70" s="8">
        <v>44685</v>
      </c>
      <c r="B70" s="9">
        <v>132000</v>
      </c>
      <c r="C70" s="10" t="s">
        <v>94</v>
      </c>
    </row>
    <row r="71" spans="1:4" s="5" customFormat="1" x14ac:dyDescent="0.25">
      <c r="A71" s="10" t="s">
        <v>51</v>
      </c>
      <c r="B71" s="9">
        <v>11700</v>
      </c>
      <c r="C71" s="10" t="s">
        <v>52</v>
      </c>
    </row>
    <row r="72" spans="1:4" x14ac:dyDescent="0.25">
      <c r="A72" s="8" t="s">
        <v>53</v>
      </c>
      <c r="B72" s="9">
        <v>3590</v>
      </c>
      <c r="C72" s="10" t="s">
        <v>43</v>
      </c>
    </row>
    <row r="73" spans="1:4" x14ac:dyDescent="0.25">
      <c r="A73" s="10" t="s">
        <v>54</v>
      </c>
      <c r="B73" s="9">
        <v>5000</v>
      </c>
      <c r="C73" s="10" t="s">
        <v>55</v>
      </c>
    </row>
    <row r="74" spans="1:4" x14ac:dyDescent="0.25">
      <c r="A74" s="10" t="s">
        <v>54</v>
      </c>
      <c r="B74" s="9">
        <v>1298</v>
      </c>
      <c r="C74" s="10" t="s">
        <v>56</v>
      </c>
    </row>
    <row r="75" spans="1:4" x14ac:dyDescent="0.25">
      <c r="A75" s="10" t="s">
        <v>57</v>
      </c>
      <c r="B75" s="9">
        <v>1180</v>
      </c>
      <c r="C75" s="10" t="s">
        <v>40</v>
      </c>
    </row>
    <row r="76" spans="1:4" x14ac:dyDescent="0.25">
      <c r="A76" s="10" t="s">
        <v>58</v>
      </c>
      <c r="B76" s="9">
        <v>13292</v>
      </c>
      <c r="C76" s="10" t="s">
        <v>42</v>
      </c>
    </row>
    <row r="77" spans="1:4" x14ac:dyDescent="0.25">
      <c r="A77" s="10" t="s">
        <v>59</v>
      </c>
      <c r="B77" s="9">
        <v>136000</v>
      </c>
      <c r="C77" s="10" t="s">
        <v>37</v>
      </c>
    </row>
    <row r="78" spans="1:4" x14ac:dyDescent="0.25">
      <c r="A78" s="8" t="s">
        <v>60</v>
      </c>
      <c r="B78" s="9">
        <v>3590</v>
      </c>
      <c r="C78" s="10" t="s">
        <v>43</v>
      </c>
    </row>
    <row r="79" spans="1:4" x14ac:dyDescent="0.25">
      <c r="A79" s="10" t="s">
        <v>61</v>
      </c>
      <c r="B79" s="9">
        <v>3690</v>
      </c>
      <c r="C79" s="10" t="s">
        <v>43</v>
      </c>
    </row>
    <row r="80" spans="1:4" x14ac:dyDescent="0.25">
      <c r="A80" s="20">
        <v>44712</v>
      </c>
      <c r="B80" s="21">
        <v>10528.220000000001</v>
      </c>
      <c r="C80" s="10" t="s">
        <v>44</v>
      </c>
    </row>
    <row r="81" spans="1:3" x14ac:dyDescent="0.25">
      <c r="A81" s="20">
        <v>44712</v>
      </c>
      <c r="B81" s="21">
        <v>1652917.6077777781</v>
      </c>
      <c r="C81" s="10" t="s">
        <v>45</v>
      </c>
    </row>
    <row r="82" spans="1:3" x14ac:dyDescent="0.25">
      <c r="A82" s="10" t="s">
        <v>61</v>
      </c>
      <c r="B82" s="21">
        <v>630768.94999999995</v>
      </c>
      <c r="C82" s="10" t="s">
        <v>46</v>
      </c>
    </row>
    <row r="83" spans="1:3" x14ac:dyDescent="0.25">
      <c r="A83" s="20">
        <v>44712</v>
      </c>
      <c r="B83" s="22">
        <v>798817.12555555545</v>
      </c>
      <c r="C83" s="10" t="s">
        <v>47</v>
      </c>
    </row>
    <row r="84" spans="1:3" x14ac:dyDescent="0.25">
      <c r="A84" s="20">
        <v>44712</v>
      </c>
      <c r="B84" s="22">
        <v>304837.78000000003</v>
      </c>
      <c r="C84" s="10" t="s">
        <v>48</v>
      </c>
    </row>
    <row r="85" spans="1:3" x14ac:dyDescent="0.25">
      <c r="A85" s="19" t="s">
        <v>23</v>
      </c>
      <c r="B85" s="23">
        <f>SUM(B68:B84)</f>
        <v>3714329.6833333336</v>
      </c>
      <c r="C85" s="24"/>
    </row>
    <row r="86" spans="1:3" x14ac:dyDescent="0.25">
      <c r="B86" s="3"/>
    </row>
    <row r="87" spans="1:3" x14ac:dyDescent="0.25">
      <c r="A87" s="32"/>
      <c r="B87" s="33">
        <f>SUM(B14,B22,B35,B59,B66,B85)</f>
        <v>6283008.8933333335</v>
      </c>
      <c r="C87" s="34" t="s">
        <v>95</v>
      </c>
    </row>
    <row r="88" spans="1:3" x14ac:dyDescent="0.25">
      <c r="B88" s="3"/>
    </row>
    <row r="89" spans="1:3" x14ac:dyDescent="0.25">
      <c r="B89" s="3"/>
    </row>
    <row r="90" spans="1:3" x14ac:dyDescent="0.25">
      <c r="B90" s="3"/>
    </row>
    <row r="91" spans="1:3" x14ac:dyDescent="0.25">
      <c r="B91" s="3"/>
    </row>
    <row r="92" spans="1:3" x14ac:dyDescent="0.25">
      <c r="B92" s="3"/>
    </row>
    <row r="93" spans="1:3" x14ac:dyDescent="0.25">
      <c r="B93" s="3"/>
    </row>
    <row r="94" spans="1:3" x14ac:dyDescent="0.25">
      <c r="B94" s="3"/>
    </row>
  </sheetData>
  <mergeCells count="6">
    <mergeCell ref="A67:C67"/>
    <mergeCell ref="A1:C1"/>
    <mergeCell ref="A15:C15"/>
    <mergeCell ref="A23:C23"/>
    <mergeCell ref="A36:C36"/>
    <mergeCell ref="A60:C60"/>
  </mergeCells>
  <phoneticPr fontId="5" type="noConversion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</vt:lpstr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Юля</cp:lastModifiedBy>
  <cp:lastPrinted>2017-08-23T15:27:46Z</cp:lastPrinted>
  <dcterms:created xsi:type="dcterms:W3CDTF">2017-04-06T09:22:47Z</dcterms:created>
  <dcterms:modified xsi:type="dcterms:W3CDTF">2023-04-18T16:11:22Z</dcterms:modified>
</cp:coreProperties>
</file>