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на сайт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0" i="6" l="1"/>
  <c r="B86" i="6"/>
  <c r="B48" i="6"/>
  <c r="A21" i="14" l="1"/>
  <c r="B19" i="6" l="1"/>
  <c r="B82" i="6"/>
  <c r="B69" i="6"/>
  <c r="B28" i="6"/>
  <c r="B112" i="6" l="1"/>
</calcChain>
</file>

<file path=xl/sharedStrings.xml><?xml version="1.0" encoding="utf-8"?>
<sst xmlns="http://schemas.openxmlformats.org/spreadsheetml/2006/main" count="133" uniqueCount="98">
  <si>
    <t>Сумма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</si>
  <si>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</si>
  <si>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</si>
  <si>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</si>
  <si>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</si>
  <si>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</si>
  <si>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r>
      <t xml:space="preserve">Программа "Содействие волонтерам и приютам"
</t>
    </r>
    <r>
      <rPr>
        <i/>
        <sz val="11"/>
        <color indexed="8"/>
        <rFont val="Times New Roman"/>
        <family val="1"/>
        <charset val="204"/>
      </rPr>
      <t>оказание материальной помощи благотворительным организациям и волонтерам, на попечении которых находятся бездомные животные</t>
    </r>
  </si>
  <si>
    <t>Итого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</si>
  <si>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</si>
  <si>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</si>
  <si>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</si>
  <si>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</si>
  <si>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</si>
  <si>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</si>
  <si>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</si>
  <si>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</si>
  <si>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</si>
  <si>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</si>
  <si>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</si>
  <si>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</si>
  <si>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</si>
  <si>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</si>
  <si>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</si>
  <si>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Онлайн-платформа Благо.ру</t>
  </si>
  <si>
    <t>Онлайн-платформа Добро Mail.ru</t>
  </si>
  <si>
    <t>Проекты благотворительного фонда "Нужна помощь"</t>
  </si>
  <si>
    <t>Выплата процентов банком</t>
  </si>
  <si>
    <t>Частные пожертвования, QR-код</t>
  </si>
  <si>
    <t>Благотворительные сертификаты на Ozon.ru</t>
  </si>
  <si>
    <t>Проекты благотворительного фонда "Просто помоги"</t>
  </si>
  <si>
    <t>Гранты, субсидии</t>
  </si>
  <si>
    <t>Оплата труда, сотрудники, занятые в реализации благотворительной программы</t>
  </si>
  <si>
    <t>Налоги и взносы с фонда оплаты труда, сотрудники, занятые в реализации благотворительной программы</t>
  </si>
  <si>
    <t>Комиссия банка за рассчетно-кассовое обслуживание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</si>
  <si>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</si>
  <si>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</si>
  <si>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Вода питьевая</t>
  </si>
  <si>
    <t>Услуги связи (интернет)</t>
  </si>
  <si>
    <t>Аренда контейнера для сбора мусора</t>
  </si>
  <si>
    <t>Вывоз мусора</t>
  </si>
  <si>
    <t>Расходные материалы для ухода за животными (Пеленки впитывающие)</t>
  </si>
  <si>
    <t>Хозяйственные товары (средство от насекомых)</t>
  </si>
  <si>
    <t>Аренда земельного участка</t>
  </si>
  <si>
    <t>Услуги перевозки животных</t>
  </si>
  <si>
    <t>Хозяйственные товары</t>
  </si>
  <si>
    <t>Транспортные услуги по перевозке корма</t>
  </si>
  <si>
    <t>Услуги фотосъемки животных</t>
  </si>
  <si>
    <t>Строительные материалы</t>
  </si>
  <si>
    <t>Ассенизация септика, чистка колодцев</t>
  </si>
  <si>
    <t>Коммунальные платежи (электроэнергия)</t>
  </si>
  <si>
    <t>Монтаж откатных ворот с электрическим приводом</t>
  </si>
  <si>
    <t>Услуги по заточке хирургического инструмента</t>
  </si>
  <si>
    <t>Вакцины (Пуревакс, Мультифел), ветеринарные препараты (Рингер-Локка), пеленки</t>
  </si>
  <si>
    <t>Лекартсвенные препараты</t>
  </si>
  <si>
    <t>Лабораторные исследования, лаборатория Vet Union</t>
  </si>
  <si>
    <t>Лабораторные исследования, кошка Фурфур, клиника Биоконтроль</t>
  </si>
  <si>
    <t>Лучевая терапия, кошка Фурфур, клиника Биоконтроль</t>
  </si>
  <si>
    <t>Антисептическое средство</t>
  </si>
  <si>
    <t>Ветеринарные услуги, клиника Медвет</t>
  </si>
  <si>
    <t>Аренда лабораторной центрифуги</t>
  </si>
  <si>
    <t>Медицинские расходные материалы (попоны, воротники защитные)</t>
  </si>
  <si>
    <t>Ветеринарные препараты (Кладакса, Синуксол)</t>
  </si>
  <si>
    <t>Ветеринарные услуги, клиника Комондор</t>
  </si>
  <si>
    <t>Ветеринарные препараты</t>
  </si>
  <si>
    <t>Пополнение лицевого счета для работы с услугами HeadHunter (вакансия специалист по уходу за животными)</t>
  </si>
  <si>
    <t>Страхование автомобилей</t>
  </si>
  <si>
    <t>Услуги по медицинскому осмотру водителей</t>
  </si>
  <si>
    <t>Прочие платежи в бюджет</t>
  </si>
  <si>
    <t>Пополнение лицевого счета для работы с услугами HeadHunter (вакансия ловец)</t>
  </si>
  <si>
    <t>Отлов кошек, оказание услуг по обследованию подвалов домов, попадающих под снос по программе реновации</t>
  </si>
  <si>
    <t>Комиссия за заключение контракта на электронной площадке</t>
  </si>
  <si>
    <t>Бензин, дизель для заправки автомобилей</t>
  </si>
  <si>
    <t>Канцелярские товары</t>
  </si>
  <si>
    <t>Утилизация биологических отходов и отходов класса "Б"</t>
  </si>
  <si>
    <t>Запчасти, ремонт и техническое обслуживание автомобилей</t>
  </si>
  <si>
    <t>Микрочипы в шприце для чипирования животных</t>
  </si>
  <si>
    <t>Проезд по платным участкам автомобильных дорог</t>
  </si>
  <si>
    <t>Доступ к ПО Easyweek</t>
  </si>
  <si>
    <t>Организация работы и обслуживание станции с хот-догами для мероприятия</t>
  </si>
  <si>
    <t>Печатная продукция</t>
  </si>
  <si>
    <t>Аренда мебели для мероприятия</t>
  </si>
  <si>
    <t>Сувенирная продукция (термокружки с нанесением)</t>
  </si>
  <si>
    <t>Значки закатные</t>
  </si>
  <si>
    <t>Погрузочно-разгрузочные работы</t>
  </si>
  <si>
    <t>Аренда склада</t>
  </si>
  <si>
    <t>Пополнение лицевого счета для работы с услугами HeadHunter</t>
  </si>
  <si>
    <t>Товары для офиса</t>
  </si>
  <si>
    <t>Услуги по поиску сотрудников</t>
  </si>
  <si>
    <t>Почтовые расходы</t>
  </si>
  <si>
    <t>Право использования программы для ЭВМ, сервис Tooba</t>
  </si>
  <si>
    <t>Консультационные услуги по карте лояльности ClubFundFamily</t>
  </si>
  <si>
    <t>Услуги связи (телефон)</t>
  </si>
  <si>
    <t>Услуги связи (АТС)</t>
  </si>
  <si>
    <t>Обслуживание оргтехники</t>
  </si>
  <si>
    <t>Канцелярские товары и товары для офиса</t>
  </si>
  <si>
    <t>Право пользования сайтом pro.livedune.ru</t>
  </si>
  <si>
    <t>Аренда офиса</t>
  </si>
  <si>
    <t>Налоги в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</si>
</sst>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51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4" fontId="7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/>
    </xf>
    <xf numFmtId="14" fontId="8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14" fontId="2" fillId="0" borderId="5" xfId="0" applyNumberFormat="1" applyFont="1" applyFill="1" applyBorder="1" applyAlignment="1" applyProtection="1">
      <alignment horizontal="left" vertical="center"/>
    </xf>
    <xf numFmtId="4" fontId="6" fillId="0" borderId="5" xfId="0" applyNumberFormat="1" applyFont="1" applyFill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14" fontId="6" fillId="3" borderId="6" xfId="0" applyNumberFormat="1" applyFont="1" applyFill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 vertical="center"/>
    </xf>
    <xf numFmtId="14" fontId="10" fillId="0" borderId="6" xfId="0" applyNumberFormat="1" applyFont="1" applyBorder="1" applyAlignment="1">
      <alignment horizontal="left"/>
    </xf>
    <xf numFmtId="0" fontId="6" fillId="3" borderId="5" xfId="0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/>
    <xf numFmtId="0" fontId="10" fillId="0" borderId="8" xfId="0" applyFont="1" applyBorder="1" applyAlignment="1"/>
    <xf numFmtId="14" fontId="6" fillId="3" borderId="5" xfId="0" applyNumberFormat="1" applyFont="1" applyFill="1" applyBorder="1" applyAlignment="1" applyProtection="1">
      <alignment horizontal="left" vertical="center"/>
    </xf>
    <xf numFmtId="4" fontId="6" fillId="3" borderId="5" xfId="0" applyNumberFormat="1" applyFont="1" applyFill="1" applyBorder="1" applyAlignment="1" applyProtection="1">
      <alignment horizontal="left" vertical="center"/>
    </xf>
    <xf numFmtId="14" fontId="10" fillId="0" borderId="5" xfId="0" applyNumberFormat="1" applyFont="1" applyBorder="1" applyAlignment="1">
      <alignment horizontal="left"/>
    </xf>
    <xf numFmtId="4" fontId="6" fillId="3" borderId="6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1"/>
  <sheetViews>
    <sheetView tabSelected="1" workbookViewId="0"/>
  </sheetViews>
  <sheetFormatPr defaultRowHeight="15" x14ac:dyDescent="0.25"/>
  <cols>
    <col min="1" max="1" width="25.7109375" style="11" customWidth="1"/>
    <col min="2" max="2" width="100.7109375" style="8" customWidth="1"/>
    <col min="3" max="3" width="9.140625" style="10"/>
    <col min="4" max="245" width="9.140625" style="1"/>
    <col min="246" max="246" width="100.7109375" style="1" customWidth="1"/>
    <col min="247" max="259" width="25.7109375" style="1" customWidth="1"/>
    <col min="260" max="501" width="9.140625" style="1"/>
    <col min="502" max="502" width="100.7109375" style="1" customWidth="1"/>
    <col min="503" max="515" width="25.7109375" style="1" customWidth="1"/>
    <col min="516" max="757" width="9.140625" style="1"/>
    <col min="758" max="758" width="100.7109375" style="1" customWidth="1"/>
    <col min="759" max="771" width="25.7109375" style="1" customWidth="1"/>
    <col min="772" max="1013" width="9.140625" style="1"/>
    <col min="1014" max="1014" width="100.7109375" style="1" customWidth="1"/>
    <col min="1015" max="1027" width="25.7109375" style="1" customWidth="1"/>
    <col min="1028" max="1269" width="9.140625" style="1"/>
    <col min="1270" max="1270" width="100.7109375" style="1" customWidth="1"/>
    <col min="1271" max="1283" width="25.7109375" style="1" customWidth="1"/>
    <col min="1284" max="1525" width="9.140625" style="1"/>
    <col min="1526" max="1526" width="100.7109375" style="1" customWidth="1"/>
    <col min="1527" max="1539" width="25.7109375" style="1" customWidth="1"/>
    <col min="1540" max="1781" width="9.140625" style="1"/>
    <col min="1782" max="1782" width="100.7109375" style="1" customWidth="1"/>
    <col min="1783" max="1795" width="25.7109375" style="1" customWidth="1"/>
    <col min="1796" max="2037" width="9.140625" style="1"/>
    <col min="2038" max="2038" width="100.7109375" style="1" customWidth="1"/>
    <col min="2039" max="2051" width="25.7109375" style="1" customWidth="1"/>
    <col min="2052" max="2293" width="9.140625" style="1"/>
    <col min="2294" max="2294" width="100.7109375" style="1" customWidth="1"/>
    <col min="2295" max="2307" width="25.7109375" style="1" customWidth="1"/>
    <col min="2308" max="2549" width="9.140625" style="1"/>
    <col min="2550" max="2550" width="100.7109375" style="1" customWidth="1"/>
    <col min="2551" max="2563" width="25.7109375" style="1" customWidth="1"/>
    <col min="2564" max="2805" width="9.140625" style="1"/>
    <col min="2806" max="2806" width="100.7109375" style="1" customWidth="1"/>
    <col min="2807" max="2819" width="25.7109375" style="1" customWidth="1"/>
    <col min="2820" max="3061" width="9.140625" style="1"/>
    <col min="3062" max="3062" width="100.7109375" style="1" customWidth="1"/>
    <col min="3063" max="3075" width="25.7109375" style="1" customWidth="1"/>
    <col min="3076" max="3317" width="9.140625" style="1"/>
    <col min="3318" max="3318" width="100.7109375" style="1" customWidth="1"/>
    <col min="3319" max="3331" width="25.7109375" style="1" customWidth="1"/>
    <col min="3332" max="3573" width="9.140625" style="1"/>
    <col min="3574" max="3574" width="100.7109375" style="1" customWidth="1"/>
    <col min="3575" max="3587" width="25.7109375" style="1" customWidth="1"/>
    <col min="3588" max="3829" width="9.140625" style="1"/>
    <col min="3830" max="3830" width="100.7109375" style="1" customWidth="1"/>
    <col min="3831" max="3843" width="25.7109375" style="1" customWidth="1"/>
    <col min="3844" max="4085" width="9.140625" style="1"/>
    <col min="4086" max="4086" width="100.7109375" style="1" customWidth="1"/>
    <col min="4087" max="4099" width="25.7109375" style="1" customWidth="1"/>
    <col min="4100" max="4341" width="9.140625" style="1"/>
    <col min="4342" max="4342" width="100.7109375" style="1" customWidth="1"/>
    <col min="4343" max="4355" width="25.7109375" style="1" customWidth="1"/>
    <col min="4356" max="4597" width="9.140625" style="1"/>
    <col min="4598" max="4598" width="100.7109375" style="1" customWidth="1"/>
    <col min="4599" max="4611" width="25.7109375" style="1" customWidth="1"/>
    <col min="4612" max="4853" width="9.140625" style="1"/>
    <col min="4854" max="4854" width="100.7109375" style="1" customWidth="1"/>
    <col min="4855" max="4867" width="25.7109375" style="1" customWidth="1"/>
    <col min="4868" max="5109" width="9.140625" style="1"/>
    <col min="5110" max="5110" width="100.7109375" style="1" customWidth="1"/>
    <col min="5111" max="5123" width="25.7109375" style="1" customWidth="1"/>
    <col min="5124" max="5365" width="9.140625" style="1"/>
    <col min="5366" max="5366" width="100.7109375" style="1" customWidth="1"/>
    <col min="5367" max="5379" width="25.7109375" style="1" customWidth="1"/>
    <col min="5380" max="5621" width="9.140625" style="1"/>
    <col min="5622" max="5622" width="100.7109375" style="1" customWidth="1"/>
    <col min="5623" max="5635" width="25.7109375" style="1" customWidth="1"/>
    <col min="5636" max="5877" width="9.140625" style="1"/>
    <col min="5878" max="5878" width="100.7109375" style="1" customWidth="1"/>
    <col min="5879" max="5891" width="25.7109375" style="1" customWidth="1"/>
    <col min="5892" max="6133" width="9.140625" style="1"/>
    <col min="6134" max="6134" width="100.7109375" style="1" customWidth="1"/>
    <col min="6135" max="6147" width="25.7109375" style="1" customWidth="1"/>
    <col min="6148" max="6389" width="9.140625" style="1"/>
    <col min="6390" max="6390" width="100.7109375" style="1" customWidth="1"/>
    <col min="6391" max="6403" width="25.7109375" style="1" customWidth="1"/>
    <col min="6404" max="6645" width="9.140625" style="1"/>
    <col min="6646" max="6646" width="100.7109375" style="1" customWidth="1"/>
    <col min="6647" max="6659" width="25.7109375" style="1" customWidth="1"/>
    <col min="6660" max="6901" width="9.140625" style="1"/>
    <col min="6902" max="6902" width="100.7109375" style="1" customWidth="1"/>
    <col min="6903" max="6915" width="25.7109375" style="1" customWidth="1"/>
    <col min="6916" max="7157" width="9.140625" style="1"/>
    <col min="7158" max="7158" width="100.7109375" style="1" customWidth="1"/>
    <col min="7159" max="7171" width="25.7109375" style="1" customWidth="1"/>
    <col min="7172" max="7413" width="9.140625" style="1"/>
    <col min="7414" max="7414" width="100.7109375" style="1" customWidth="1"/>
    <col min="7415" max="7427" width="25.7109375" style="1" customWidth="1"/>
    <col min="7428" max="7669" width="9.140625" style="1"/>
    <col min="7670" max="7670" width="100.7109375" style="1" customWidth="1"/>
    <col min="7671" max="7683" width="25.7109375" style="1" customWidth="1"/>
    <col min="7684" max="7925" width="9.140625" style="1"/>
    <col min="7926" max="7926" width="100.7109375" style="1" customWidth="1"/>
    <col min="7927" max="7939" width="25.7109375" style="1" customWidth="1"/>
    <col min="7940" max="8181" width="9.140625" style="1"/>
    <col min="8182" max="8182" width="100.7109375" style="1" customWidth="1"/>
    <col min="8183" max="8195" width="25.7109375" style="1" customWidth="1"/>
    <col min="8196" max="8437" width="9.140625" style="1"/>
    <col min="8438" max="8438" width="100.7109375" style="1" customWidth="1"/>
    <col min="8439" max="8451" width="25.7109375" style="1" customWidth="1"/>
    <col min="8452" max="8693" width="9.140625" style="1"/>
    <col min="8694" max="8694" width="100.7109375" style="1" customWidth="1"/>
    <col min="8695" max="8707" width="25.7109375" style="1" customWidth="1"/>
    <col min="8708" max="8949" width="9.140625" style="1"/>
    <col min="8950" max="8950" width="100.7109375" style="1" customWidth="1"/>
    <col min="8951" max="8963" width="25.7109375" style="1" customWidth="1"/>
    <col min="8964" max="9205" width="9.140625" style="1"/>
    <col min="9206" max="9206" width="100.7109375" style="1" customWidth="1"/>
    <col min="9207" max="9219" width="25.7109375" style="1" customWidth="1"/>
    <col min="9220" max="9461" width="9.140625" style="1"/>
    <col min="9462" max="9462" width="100.7109375" style="1" customWidth="1"/>
    <col min="9463" max="9475" width="25.7109375" style="1" customWidth="1"/>
    <col min="9476" max="9717" width="9.140625" style="1"/>
    <col min="9718" max="9718" width="100.7109375" style="1" customWidth="1"/>
    <col min="9719" max="9731" width="25.7109375" style="1" customWidth="1"/>
    <col min="9732" max="9973" width="9.140625" style="1"/>
    <col min="9974" max="9974" width="100.7109375" style="1" customWidth="1"/>
    <col min="9975" max="9987" width="25.7109375" style="1" customWidth="1"/>
    <col min="9988" max="10229" width="9.140625" style="1"/>
    <col min="10230" max="10230" width="100.7109375" style="1" customWidth="1"/>
    <col min="10231" max="10243" width="25.7109375" style="1" customWidth="1"/>
    <col min="10244" max="10485" width="9.140625" style="1"/>
    <col min="10486" max="10486" width="100.7109375" style="1" customWidth="1"/>
    <col min="10487" max="10499" width="25.7109375" style="1" customWidth="1"/>
    <col min="10500" max="10741" width="9.140625" style="1"/>
    <col min="10742" max="10742" width="100.7109375" style="1" customWidth="1"/>
    <col min="10743" max="10755" width="25.7109375" style="1" customWidth="1"/>
    <col min="10756" max="10997" width="9.140625" style="1"/>
    <col min="10998" max="10998" width="100.7109375" style="1" customWidth="1"/>
    <col min="10999" max="11011" width="25.7109375" style="1" customWidth="1"/>
    <col min="11012" max="11253" width="9.140625" style="1"/>
    <col min="11254" max="11254" width="100.7109375" style="1" customWidth="1"/>
    <col min="11255" max="11267" width="25.7109375" style="1" customWidth="1"/>
    <col min="11268" max="11509" width="9.140625" style="1"/>
    <col min="11510" max="11510" width="100.7109375" style="1" customWidth="1"/>
    <col min="11511" max="11523" width="25.7109375" style="1" customWidth="1"/>
    <col min="11524" max="11765" width="9.140625" style="1"/>
    <col min="11766" max="11766" width="100.7109375" style="1" customWidth="1"/>
    <col min="11767" max="11779" width="25.7109375" style="1" customWidth="1"/>
    <col min="11780" max="12021" width="9.140625" style="1"/>
    <col min="12022" max="12022" width="100.7109375" style="1" customWidth="1"/>
    <col min="12023" max="12035" width="25.7109375" style="1" customWidth="1"/>
    <col min="12036" max="12277" width="9.140625" style="1"/>
    <col min="12278" max="12278" width="100.7109375" style="1" customWidth="1"/>
    <col min="12279" max="12291" width="25.7109375" style="1" customWidth="1"/>
    <col min="12292" max="12533" width="9.140625" style="1"/>
    <col min="12534" max="12534" width="100.7109375" style="1" customWidth="1"/>
    <col min="12535" max="12547" width="25.7109375" style="1" customWidth="1"/>
    <col min="12548" max="12789" width="9.140625" style="1"/>
    <col min="12790" max="12790" width="100.7109375" style="1" customWidth="1"/>
    <col min="12791" max="12803" width="25.7109375" style="1" customWidth="1"/>
    <col min="12804" max="13045" width="9.140625" style="1"/>
    <col min="13046" max="13046" width="100.7109375" style="1" customWidth="1"/>
    <col min="13047" max="13059" width="25.7109375" style="1" customWidth="1"/>
    <col min="13060" max="13301" width="9.140625" style="1"/>
    <col min="13302" max="13302" width="100.7109375" style="1" customWidth="1"/>
    <col min="13303" max="13315" width="25.7109375" style="1" customWidth="1"/>
    <col min="13316" max="13557" width="9.140625" style="1"/>
    <col min="13558" max="13558" width="100.7109375" style="1" customWidth="1"/>
    <col min="13559" max="13571" width="25.7109375" style="1" customWidth="1"/>
    <col min="13572" max="13813" width="9.140625" style="1"/>
    <col min="13814" max="13814" width="100.7109375" style="1" customWidth="1"/>
    <col min="13815" max="13827" width="25.7109375" style="1" customWidth="1"/>
    <col min="13828" max="14069" width="9.140625" style="1"/>
    <col min="14070" max="14070" width="100.7109375" style="1" customWidth="1"/>
    <col min="14071" max="14083" width="25.7109375" style="1" customWidth="1"/>
    <col min="14084" max="14325" width="9.140625" style="1"/>
    <col min="14326" max="14326" width="100.7109375" style="1" customWidth="1"/>
    <col min="14327" max="14339" width="25.7109375" style="1" customWidth="1"/>
    <col min="14340" max="14581" width="9.140625" style="1"/>
    <col min="14582" max="14582" width="100.7109375" style="1" customWidth="1"/>
    <col min="14583" max="14595" width="25.7109375" style="1" customWidth="1"/>
    <col min="14596" max="14837" width="9.140625" style="1"/>
    <col min="14838" max="14838" width="100.7109375" style="1" customWidth="1"/>
    <col min="14839" max="14851" width="25.7109375" style="1" customWidth="1"/>
    <col min="14852" max="15093" width="9.140625" style="1"/>
    <col min="15094" max="15094" width="100.7109375" style="1" customWidth="1"/>
    <col min="15095" max="15107" width="25.7109375" style="1" customWidth="1"/>
    <col min="15108" max="15349" width="9.140625" style="1"/>
    <col min="15350" max="15350" width="100.7109375" style="1" customWidth="1"/>
    <col min="15351" max="15363" width="25.7109375" style="1" customWidth="1"/>
    <col min="15364" max="15605" width="9.140625" style="1"/>
    <col min="15606" max="15606" width="100.7109375" style="1" customWidth="1"/>
    <col min="15607" max="15619" width="25.7109375" style="1" customWidth="1"/>
    <col min="15620" max="15861" width="9.140625" style="1"/>
    <col min="15862" max="15862" width="100.7109375" style="1" customWidth="1"/>
    <col min="15863" max="15875" width="25.7109375" style="1" customWidth="1"/>
    <col min="15876" max="16117" width="9.140625" style="1"/>
    <col min="16118" max="16118" width="100.7109375" style="1" customWidth="1"/>
    <col min="16119" max="16131" width="25.7109375" style="1" customWidth="1"/>
    <col min="16132" max="16384" width="9.140625" style="1"/>
  </cols>
  <sheetData>
    <row r="1" spans="1:3" s="9" customFormat="1" x14ac:dyDescent="0.25">
      <c r="A1" s="27" t="s">
        <v>0</v>
      </c>
      <c r="B1" s="28" t="s">
        <v>1</v>
      </c>
      <c r="C1" s="26"/>
    </row>
    <row r="2" spans="1:3" x14ac:dyDescent="0.25">
      <c r="A2" s="11">
        <v>111437.47</v>
      </c>
      <c r="B2" s="25" t="s">
        <v>12</v>
      </c>
    </row>
    <row r="3" spans="1:3" x14ac:dyDescent="0.25">
      <c r="A3" s="11">
        <v>300057.47999999992</v>
      </c>
      <c r="B3" s="25" t="s">
        <v>13</v>
      </c>
    </row>
    <row r="4" spans="1:3" x14ac:dyDescent="0.25">
      <c r="A4" s="11">
        <v>1802004.29</v>
      </c>
      <c r="B4" s="25" t="s">
        <v>22</v>
      </c>
    </row>
    <row r="5" spans="1:3" x14ac:dyDescent="0.25">
      <c r="A5" s="11">
        <v>56056.409999999996</v>
      </c>
      <c r="B5" s="25" t="s">
        <v>14</v>
      </c>
    </row>
    <row r="6" spans="1:3" x14ac:dyDescent="0.25">
      <c r="A6" s="11">
        <v>24833.25</v>
      </c>
      <c r="B6" s="25" t="s">
        <v>27</v>
      </c>
    </row>
    <row r="7" spans="1:3" x14ac:dyDescent="0.25">
      <c r="A7" s="11">
        <v>134370</v>
      </c>
      <c r="B7" s="25" t="s">
        <v>15</v>
      </c>
    </row>
    <row r="8" spans="1:3" x14ac:dyDescent="0.25">
      <c r="A8" s="11">
        <v>497882</v>
      </c>
      <c r="B8" s="25" t="s">
        <v>16</v>
      </c>
    </row>
    <row r="9" spans="1:3" x14ac:dyDescent="0.25">
      <c r="A9" s="11">
        <v>40000</v>
      </c>
      <c r="B9" s="25" t="s">
        <v>17</v>
      </c>
    </row>
    <row r="10" spans="1:3" x14ac:dyDescent="0.25">
      <c r="A10" s="11">
        <v>168774.15</v>
      </c>
      <c r="B10" s="8" t="s">
        <v>18</v>
      </c>
    </row>
    <row r="11" spans="1:3" x14ac:dyDescent="0.25">
      <c r="A11" s="11">
        <v>29494</v>
      </c>
      <c r="B11" s="8" t="s">
        <v>19</v>
      </c>
    </row>
    <row r="12" spans="1:3" x14ac:dyDescent="0.25">
      <c r="A12" s="11">
        <v>61979.82</v>
      </c>
      <c r="B12" s="8" t="s">
        <v>23</v>
      </c>
    </row>
    <row r="13" spans="1:3" x14ac:dyDescent="0.25">
      <c r="A13" s="11">
        <v>3259310.52</v>
      </c>
      <c r="B13" s="8" t="s">
        <v>24</v>
      </c>
    </row>
    <row r="14" spans="1:3" x14ac:dyDescent="0.25">
      <c r="A14" s="11">
        <v>108500</v>
      </c>
      <c r="B14" s="8" t="s">
        <v>20</v>
      </c>
    </row>
    <row r="15" spans="1:3" x14ac:dyDescent="0.25">
      <c r="A15" s="11">
        <v>52528</v>
      </c>
      <c r="B15" s="8" t="s">
        <v>28</v>
      </c>
    </row>
    <row r="16" spans="1:3" x14ac:dyDescent="0.25">
      <c r="A16" s="11">
        <v>134058.25</v>
      </c>
      <c r="B16" s="8" t="s">
        <v>25</v>
      </c>
    </row>
    <row r="17" spans="1:2" x14ac:dyDescent="0.25">
      <c r="A17" s="11">
        <v>13676.08</v>
      </c>
      <c r="B17" s="8" t="s">
        <v>29</v>
      </c>
    </row>
    <row r="18" spans="1:2" x14ac:dyDescent="0.25">
      <c r="A18" s="11">
        <v>3001072.32</v>
      </c>
      <c r="B18" s="8" t="s">
        <v>30</v>
      </c>
    </row>
    <row r="19" spans="1:2" x14ac:dyDescent="0.25">
      <c r="A19" s="11">
        <v>1127180.0699999998</v>
      </c>
      <c r="B19" s="8" t="s">
        <v>21</v>
      </c>
    </row>
    <row r="20" spans="1:2" x14ac:dyDescent="0.25">
      <c r="A20" s="11">
        <v>0.79</v>
      </c>
      <c r="B20" s="8" t="s">
        <v>26</v>
      </c>
    </row>
    <row r="21" spans="1:2" x14ac:dyDescent="0.25">
      <c r="A21" s="29">
        <f>SUM(A2:A20)</f>
        <v>10923214.9</v>
      </c>
      <c r="B21" s="28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119"/>
  <sheetViews>
    <sheetView zoomScaleNormal="100" workbookViewId="0">
      <selection sqref="A1:C1"/>
    </sheetView>
  </sheetViews>
  <sheetFormatPr defaultRowHeight="15" x14ac:dyDescent="0.25"/>
  <cols>
    <col min="1" max="1" width="15.7109375" style="9" customWidth="1"/>
    <col min="2" max="2" width="15.7109375" style="2" customWidth="1"/>
    <col min="3" max="3" width="120" style="1" customWidth="1"/>
    <col min="5" max="16384" width="9.140625" style="1"/>
  </cols>
  <sheetData>
    <row r="1" spans="1:3" s="7" customFormat="1" ht="30" customHeight="1" x14ac:dyDescent="0.25">
      <c r="A1" s="48" t="s">
        <v>2</v>
      </c>
      <c r="B1" s="48"/>
      <c r="C1" s="48"/>
    </row>
    <row r="2" spans="1:3" s="6" customFormat="1" x14ac:dyDescent="0.25">
      <c r="A2" s="37">
        <v>45110</v>
      </c>
      <c r="B2" s="38">
        <v>3497</v>
      </c>
      <c r="C2" s="39" t="s">
        <v>36</v>
      </c>
    </row>
    <row r="3" spans="1:3" s="6" customFormat="1" x14ac:dyDescent="0.25">
      <c r="A3" s="40">
        <v>45110</v>
      </c>
      <c r="B3" s="38">
        <v>3500</v>
      </c>
      <c r="C3" s="39" t="s">
        <v>37</v>
      </c>
    </row>
    <row r="4" spans="1:3" s="6" customFormat="1" x14ac:dyDescent="0.25">
      <c r="A4" s="37">
        <v>45113</v>
      </c>
      <c r="B4" s="38">
        <v>2888.8</v>
      </c>
      <c r="C4" s="39" t="s">
        <v>38</v>
      </c>
    </row>
    <row r="5" spans="1:3" s="6" customFormat="1" x14ac:dyDescent="0.25">
      <c r="A5" s="37">
        <v>45113</v>
      </c>
      <c r="B5" s="38">
        <v>16920.2</v>
      </c>
      <c r="C5" s="39" t="s">
        <v>39</v>
      </c>
    </row>
    <row r="6" spans="1:3" s="6" customFormat="1" x14ac:dyDescent="0.25">
      <c r="A6" s="37">
        <v>45113</v>
      </c>
      <c r="B6" s="38">
        <v>24000</v>
      </c>
      <c r="C6" s="39" t="s">
        <v>40</v>
      </c>
    </row>
    <row r="7" spans="1:3" s="6" customFormat="1" x14ac:dyDescent="0.25">
      <c r="A7" s="37">
        <v>45118</v>
      </c>
      <c r="B7" s="38">
        <v>1916</v>
      </c>
      <c r="C7" s="39" t="s">
        <v>41</v>
      </c>
    </row>
    <row r="8" spans="1:3" s="6" customFormat="1" x14ac:dyDescent="0.25">
      <c r="A8" s="37">
        <v>45119</v>
      </c>
      <c r="B8" s="38">
        <v>174000</v>
      </c>
      <c r="C8" s="39" t="s">
        <v>42</v>
      </c>
    </row>
    <row r="9" spans="1:3" s="6" customFormat="1" x14ac:dyDescent="0.25">
      <c r="A9" s="37">
        <v>45119</v>
      </c>
      <c r="B9" s="38">
        <v>13468.32</v>
      </c>
      <c r="C9" s="39" t="s">
        <v>39</v>
      </c>
    </row>
    <row r="10" spans="1:3" s="6" customFormat="1" x14ac:dyDescent="0.25">
      <c r="A10" s="37">
        <v>45127</v>
      </c>
      <c r="B10" s="38">
        <v>5500</v>
      </c>
      <c r="C10" s="39" t="s">
        <v>43</v>
      </c>
    </row>
    <row r="11" spans="1:3" s="6" customFormat="1" x14ac:dyDescent="0.25">
      <c r="A11" s="37">
        <v>45127</v>
      </c>
      <c r="B11" s="38">
        <v>3744</v>
      </c>
      <c r="C11" s="39" t="s">
        <v>44</v>
      </c>
    </row>
    <row r="12" spans="1:3" s="6" customFormat="1" x14ac:dyDescent="0.25">
      <c r="A12" s="37">
        <v>45128</v>
      </c>
      <c r="B12" s="38">
        <v>1156</v>
      </c>
      <c r="C12" s="39" t="s">
        <v>36</v>
      </c>
    </row>
    <row r="13" spans="1:3" s="6" customFormat="1" x14ac:dyDescent="0.25">
      <c r="A13" s="37">
        <v>45132</v>
      </c>
      <c r="B13" s="38">
        <v>3372</v>
      </c>
      <c r="C13" s="39" t="s">
        <v>44</v>
      </c>
    </row>
    <row r="14" spans="1:3" s="6" customFormat="1" x14ac:dyDescent="0.25">
      <c r="A14" s="37">
        <v>45135</v>
      </c>
      <c r="B14" s="38">
        <v>32500</v>
      </c>
      <c r="C14" s="39" t="s">
        <v>45</v>
      </c>
    </row>
    <row r="15" spans="1:3" s="6" customFormat="1" x14ac:dyDescent="0.25">
      <c r="A15" s="37">
        <v>45138</v>
      </c>
      <c r="B15" s="38">
        <v>40000</v>
      </c>
      <c r="C15" s="39" t="s">
        <v>46</v>
      </c>
    </row>
    <row r="16" spans="1:3" s="6" customFormat="1" x14ac:dyDescent="0.25">
      <c r="A16" s="37">
        <v>45138</v>
      </c>
      <c r="B16" s="38">
        <v>4654</v>
      </c>
      <c r="C16" s="39" t="s">
        <v>44</v>
      </c>
    </row>
    <row r="17" spans="1:3" s="6" customFormat="1" x14ac:dyDescent="0.25">
      <c r="A17" s="34"/>
      <c r="B17" s="35">
        <v>530892.47</v>
      </c>
      <c r="C17" s="36" t="s">
        <v>31</v>
      </c>
    </row>
    <row r="18" spans="1:3" s="5" customFormat="1" x14ac:dyDescent="0.25">
      <c r="A18" s="34"/>
      <c r="B18" s="35">
        <v>114670.01</v>
      </c>
      <c r="C18" s="36" t="s">
        <v>32</v>
      </c>
    </row>
    <row r="19" spans="1:3" s="5" customFormat="1" x14ac:dyDescent="0.25">
      <c r="A19" s="12" t="s">
        <v>7</v>
      </c>
      <c r="B19" s="13">
        <f>SUM(B2:B18)</f>
        <v>976678.8</v>
      </c>
      <c r="C19" s="14"/>
    </row>
    <row r="20" spans="1:3" ht="30.75" customHeight="1" x14ac:dyDescent="0.25">
      <c r="A20" s="50" t="s">
        <v>3</v>
      </c>
      <c r="B20" s="50"/>
      <c r="C20" s="50"/>
    </row>
    <row r="21" spans="1:3" s="4" customFormat="1" x14ac:dyDescent="0.25">
      <c r="A21" s="37">
        <v>45110</v>
      </c>
      <c r="B21" s="38">
        <v>50000</v>
      </c>
      <c r="C21" s="41" t="s">
        <v>47</v>
      </c>
    </row>
    <row r="22" spans="1:3" s="4" customFormat="1" x14ac:dyDescent="0.25">
      <c r="A22" s="37">
        <v>45110</v>
      </c>
      <c r="B22" s="38">
        <v>84600</v>
      </c>
      <c r="C22" s="41" t="s">
        <v>48</v>
      </c>
    </row>
    <row r="23" spans="1:3" s="4" customFormat="1" x14ac:dyDescent="0.25">
      <c r="A23" s="37">
        <v>45119</v>
      </c>
      <c r="B23" s="38">
        <v>40745</v>
      </c>
      <c r="C23" s="41" t="s">
        <v>49</v>
      </c>
    </row>
    <row r="24" spans="1:3" s="4" customFormat="1" x14ac:dyDescent="0.25">
      <c r="A24" s="37">
        <v>45125</v>
      </c>
      <c r="B24" s="38">
        <v>102622.63</v>
      </c>
      <c r="C24" s="41" t="s">
        <v>50</v>
      </c>
    </row>
    <row r="25" spans="1:3" s="4" customFormat="1" x14ac:dyDescent="0.25">
      <c r="A25" s="37">
        <v>45131</v>
      </c>
      <c r="B25" s="38">
        <v>54327</v>
      </c>
      <c r="C25" s="41" t="s">
        <v>49</v>
      </c>
    </row>
    <row r="26" spans="1:3" s="4" customFormat="1" x14ac:dyDescent="0.25">
      <c r="A26" s="37">
        <v>45133</v>
      </c>
      <c r="B26" s="38">
        <v>3226.5</v>
      </c>
      <c r="C26" s="42" t="s">
        <v>47</v>
      </c>
    </row>
    <row r="27" spans="1:3" s="4" customFormat="1" x14ac:dyDescent="0.25">
      <c r="A27" s="37">
        <v>45136</v>
      </c>
      <c r="B27" s="38">
        <v>2290</v>
      </c>
      <c r="C27" s="42" t="s">
        <v>44</v>
      </c>
    </row>
    <row r="28" spans="1:3" s="4" customFormat="1" x14ac:dyDescent="0.25">
      <c r="A28" s="15" t="s">
        <v>7</v>
      </c>
      <c r="B28" s="16">
        <f>SUM(B21:B27)</f>
        <v>337811.13</v>
      </c>
      <c r="C28" s="17"/>
    </row>
    <row r="29" spans="1:3" ht="30" customHeight="1" x14ac:dyDescent="0.25">
      <c r="A29" s="50" t="s">
        <v>4</v>
      </c>
      <c r="B29" s="50"/>
      <c r="C29" s="50"/>
    </row>
    <row r="30" spans="1:3" s="5" customFormat="1" x14ac:dyDescent="0.25">
      <c r="A30" s="37">
        <v>45113</v>
      </c>
      <c r="B30" s="38">
        <v>4500</v>
      </c>
      <c r="C30" s="39" t="s">
        <v>51</v>
      </c>
    </row>
    <row r="31" spans="1:3" s="5" customFormat="1" x14ac:dyDescent="0.25">
      <c r="A31" s="37">
        <v>45113</v>
      </c>
      <c r="B31" s="38">
        <v>13260.19</v>
      </c>
      <c r="C31" s="39" t="s">
        <v>52</v>
      </c>
    </row>
    <row r="32" spans="1:3" s="5" customFormat="1" x14ac:dyDescent="0.25">
      <c r="A32" s="37">
        <v>45115</v>
      </c>
      <c r="B32" s="38">
        <v>844</v>
      </c>
      <c r="C32" s="43" t="s">
        <v>53</v>
      </c>
    </row>
    <row r="33" spans="1:3" s="5" customFormat="1" x14ac:dyDescent="0.25">
      <c r="A33" s="37">
        <v>45121</v>
      </c>
      <c r="B33" s="38">
        <v>6144</v>
      </c>
      <c r="C33" s="39" t="s">
        <v>54</v>
      </c>
    </row>
    <row r="34" spans="1:3" s="5" customFormat="1" x14ac:dyDescent="0.25">
      <c r="A34" s="37">
        <v>45121</v>
      </c>
      <c r="B34" s="38">
        <v>10170</v>
      </c>
      <c r="C34" s="39" t="s">
        <v>55</v>
      </c>
    </row>
    <row r="35" spans="1:3" s="5" customFormat="1" x14ac:dyDescent="0.25">
      <c r="A35" s="37">
        <v>45121</v>
      </c>
      <c r="B35" s="38">
        <v>29325</v>
      </c>
      <c r="C35" s="39" t="s">
        <v>56</v>
      </c>
    </row>
    <row r="36" spans="1:3" s="5" customFormat="1" x14ac:dyDescent="0.25">
      <c r="A36" s="37">
        <v>45125</v>
      </c>
      <c r="B36" s="38">
        <v>3015</v>
      </c>
      <c r="C36" s="39" t="s">
        <v>57</v>
      </c>
    </row>
    <row r="37" spans="1:3" s="5" customFormat="1" x14ac:dyDescent="0.25">
      <c r="A37" s="37">
        <v>45127</v>
      </c>
      <c r="B37" s="38">
        <v>3383</v>
      </c>
      <c r="C37" s="43" t="s">
        <v>58</v>
      </c>
    </row>
    <row r="38" spans="1:3" s="5" customFormat="1" x14ac:dyDescent="0.25">
      <c r="A38" s="37">
        <v>45127</v>
      </c>
      <c r="B38" s="38">
        <v>73750</v>
      </c>
      <c r="C38" s="43" t="s">
        <v>58</v>
      </c>
    </row>
    <row r="39" spans="1:3" s="5" customFormat="1" x14ac:dyDescent="0.25">
      <c r="A39" s="37">
        <v>45128</v>
      </c>
      <c r="B39" s="38">
        <v>1500</v>
      </c>
      <c r="C39" s="39" t="s">
        <v>59</v>
      </c>
    </row>
    <row r="40" spans="1:3" s="5" customFormat="1" x14ac:dyDescent="0.25">
      <c r="A40" s="37">
        <v>45128</v>
      </c>
      <c r="B40" s="38">
        <v>6639.95</v>
      </c>
      <c r="C40" s="39" t="s">
        <v>60</v>
      </c>
    </row>
    <row r="41" spans="1:3" s="5" customFormat="1" x14ac:dyDescent="0.25">
      <c r="A41" s="37">
        <v>45128</v>
      </c>
      <c r="B41" s="38">
        <v>16071.45</v>
      </c>
      <c r="C41" s="39" t="s">
        <v>61</v>
      </c>
    </row>
    <row r="42" spans="1:3" s="5" customFormat="1" x14ac:dyDescent="0.25">
      <c r="A42" s="37">
        <v>45128</v>
      </c>
      <c r="B42" s="38">
        <v>20000</v>
      </c>
      <c r="C42" s="43" t="s">
        <v>62</v>
      </c>
    </row>
    <row r="43" spans="1:3" s="5" customFormat="1" x14ac:dyDescent="0.25">
      <c r="A43" s="37">
        <v>45129</v>
      </c>
      <c r="B43" s="38">
        <v>2915</v>
      </c>
      <c r="C43" s="43" t="s">
        <v>62</v>
      </c>
    </row>
    <row r="44" spans="1:3" s="5" customFormat="1" x14ac:dyDescent="0.25">
      <c r="A44" s="37">
        <v>45129</v>
      </c>
      <c r="B44" s="38">
        <v>6752</v>
      </c>
      <c r="C44" s="43" t="s">
        <v>63</v>
      </c>
    </row>
    <row r="45" spans="1:3" s="5" customFormat="1" x14ac:dyDescent="0.25">
      <c r="A45" s="37">
        <v>45132</v>
      </c>
      <c r="B45" s="38">
        <v>323</v>
      </c>
      <c r="C45" s="43" t="s">
        <v>53</v>
      </c>
    </row>
    <row r="46" spans="1:3" s="5" customFormat="1" x14ac:dyDescent="0.25">
      <c r="A46" s="34"/>
      <c r="B46" s="35">
        <v>313026.21999999997</v>
      </c>
      <c r="C46" s="36" t="s">
        <v>31</v>
      </c>
    </row>
    <row r="47" spans="1:3" x14ac:dyDescent="0.25">
      <c r="A47" s="34"/>
      <c r="B47" s="35">
        <v>65485.65</v>
      </c>
      <c r="C47" s="36" t="s">
        <v>32</v>
      </c>
    </row>
    <row r="48" spans="1:3" x14ac:dyDescent="0.25">
      <c r="A48" s="12" t="s">
        <v>7</v>
      </c>
      <c r="B48" s="18">
        <f>SUM(B30:B47)</f>
        <v>577104.46</v>
      </c>
      <c r="C48" s="19"/>
    </row>
    <row r="49" spans="1:3" ht="30" customHeight="1" x14ac:dyDescent="0.25">
      <c r="A49" s="48" t="s">
        <v>8</v>
      </c>
      <c r="B49" s="48"/>
      <c r="C49" s="48"/>
    </row>
    <row r="50" spans="1:3" x14ac:dyDescent="0.25">
      <c r="A50" s="44">
        <v>45110</v>
      </c>
      <c r="B50" s="45">
        <v>10138</v>
      </c>
      <c r="C50" s="41" t="s">
        <v>64</v>
      </c>
    </row>
    <row r="51" spans="1:3" x14ac:dyDescent="0.25">
      <c r="A51" s="44">
        <v>45110</v>
      </c>
      <c r="B51" s="45">
        <v>23738.14</v>
      </c>
      <c r="C51" s="41" t="s">
        <v>65</v>
      </c>
    </row>
    <row r="52" spans="1:3" x14ac:dyDescent="0.25">
      <c r="A52" s="44">
        <v>45110</v>
      </c>
      <c r="B52" s="45">
        <v>5700</v>
      </c>
      <c r="C52" s="41" t="s">
        <v>65</v>
      </c>
    </row>
    <row r="53" spans="1:3" x14ac:dyDescent="0.25">
      <c r="A53" s="44">
        <v>45110</v>
      </c>
      <c r="B53" s="45">
        <v>20000</v>
      </c>
      <c r="C53" s="41" t="s">
        <v>66</v>
      </c>
    </row>
    <row r="54" spans="1:3" x14ac:dyDescent="0.25">
      <c r="A54" s="44">
        <v>45113</v>
      </c>
      <c r="B54" s="45">
        <v>3000</v>
      </c>
      <c r="C54" s="41" t="s">
        <v>67</v>
      </c>
    </row>
    <row r="55" spans="1:3" x14ac:dyDescent="0.25">
      <c r="A55" s="44">
        <v>45114</v>
      </c>
      <c r="B55" s="45">
        <v>5582</v>
      </c>
      <c r="C55" s="41" t="s">
        <v>68</v>
      </c>
    </row>
    <row r="56" spans="1:3" x14ac:dyDescent="0.25">
      <c r="A56" s="44">
        <v>45117</v>
      </c>
      <c r="B56" s="45">
        <v>14000</v>
      </c>
      <c r="C56" s="41" t="s">
        <v>69</v>
      </c>
    </row>
    <row r="57" spans="1:3" x14ac:dyDescent="0.25">
      <c r="A57" s="44">
        <v>45118</v>
      </c>
      <c r="B57" s="45">
        <v>2000</v>
      </c>
      <c r="C57" s="41" t="s">
        <v>70</v>
      </c>
    </row>
    <row r="58" spans="1:3" x14ac:dyDescent="0.25">
      <c r="A58" s="44">
        <v>45119</v>
      </c>
      <c r="B58" s="45">
        <v>30000</v>
      </c>
      <c r="C58" s="41" t="s">
        <v>71</v>
      </c>
    </row>
    <row r="59" spans="1:3" x14ac:dyDescent="0.25">
      <c r="A59" s="44">
        <v>45121</v>
      </c>
      <c r="B59" s="45">
        <v>368</v>
      </c>
      <c r="C59" s="42" t="s">
        <v>72</v>
      </c>
    </row>
    <row r="60" spans="1:3" x14ac:dyDescent="0.25">
      <c r="A60" s="44">
        <v>45121</v>
      </c>
      <c r="B60" s="45">
        <v>4740.3999999999996</v>
      </c>
      <c r="C60" s="41" t="s">
        <v>73</v>
      </c>
    </row>
    <row r="61" spans="1:3" x14ac:dyDescent="0.25">
      <c r="A61" s="44">
        <v>45127</v>
      </c>
      <c r="B61" s="45">
        <v>10480</v>
      </c>
      <c r="C61" s="41" t="s">
        <v>74</v>
      </c>
    </row>
    <row r="62" spans="1:3" x14ac:dyDescent="0.25">
      <c r="A62" s="44">
        <v>45127</v>
      </c>
      <c r="B62" s="45">
        <v>24750</v>
      </c>
      <c r="C62" s="41" t="s">
        <v>75</v>
      </c>
    </row>
    <row r="63" spans="1:3" x14ac:dyDescent="0.25">
      <c r="A63" s="44">
        <v>45131</v>
      </c>
      <c r="B63" s="45">
        <v>30000</v>
      </c>
      <c r="C63" s="41" t="s">
        <v>71</v>
      </c>
    </row>
    <row r="64" spans="1:3" x14ac:dyDescent="0.25">
      <c r="A64" s="44">
        <v>45131</v>
      </c>
      <c r="B64" s="45">
        <v>2500</v>
      </c>
      <c r="C64" s="41" t="s">
        <v>76</v>
      </c>
    </row>
    <row r="65" spans="1:3" x14ac:dyDescent="0.25">
      <c r="A65" s="44">
        <v>45134</v>
      </c>
      <c r="B65" s="45">
        <v>23738.14</v>
      </c>
      <c r="C65" s="41" t="s">
        <v>65</v>
      </c>
    </row>
    <row r="66" spans="1:3" x14ac:dyDescent="0.25">
      <c r="A66" s="44">
        <v>45134</v>
      </c>
      <c r="B66" s="45">
        <v>5700</v>
      </c>
      <c r="C66" s="41" t="s">
        <v>65</v>
      </c>
    </row>
    <row r="67" spans="1:3" s="5" customFormat="1" x14ac:dyDescent="0.25">
      <c r="A67" s="34"/>
      <c r="B67" s="35">
        <v>1063663.0900000001</v>
      </c>
      <c r="C67" s="36" t="s">
        <v>31</v>
      </c>
    </row>
    <row r="68" spans="1:3" x14ac:dyDescent="0.25">
      <c r="A68" s="34"/>
      <c r="B68" s="35">
        <v>227069.14</v>
      </c>
      <c r="C68" s="36" t="s">
        <v>32</v>
      </c>
    </row>
    <row r="69" spans="1:3" ht="15" customHeight="1" x14ac:dyDescent="0.25">
      <c r="A69" s="15" t="s">
        <v>7</v>
      </c>
      <c r="B69" s="16">
        <f>SUM(B50:B68)</f>
        <v>1507166.9100000001</v>
      </c>
      <c r="C69" s="17"/>
    </row>
    <row r="70" spans="1:3" s="5" customFormat="1" ht="30" customHeight="1" x14ac:dyDescent="0.25">
      <c r="A70" s="48" t="s">
        <v>5</v>
      </c>
      <c r="B70" s="48"/>
      <c r="C70" s="48"/>
    </row>
    <row r="71" spans="1:3" s="5" customFormat="1" x14ac:dyDescent="0.25">
      <c r="A71" s="37">
        <v>45111</v>
      </c>
      <c r="B71" s="38">
        <v>4900</v>
      </c>
      <c r="C71" s="43" t="s">
        <v>77</v>
      </c>
    </row>
    <row r="72" spans="1:3" s="5" customFormat="1" x14ac:dyDescent="0.25">
      <c r="A72" s="37">
        <v>45114</v>
      </c>
      <c r="B72" s="38">
        <v>6487.01</v>
      </c>
      <c r="C72" s="43" t="s">
        <v>77</v>
      </c>
    </row>
    <row r="73" spans="1:3" s="5" customFormat="1" x14ac:dyDescent="0.25">
      <c r="A73" s="37">
        <v>45120</v>
      </c>
      <c r="B73" s="38">
        <v>44500</v>
      </c>
      <c r="C73" s="39" t="s">
        <v>78</v>
      </c>
    </row>
    <row r="74" spans="1:3" s="5" customFormat="1" x14ac:dyDescent="0.25">
      <c r="A74" s="37">
        <v>45120</v>
      </c>
      <c r="B74" s="38">
        <v>11620</v>
      </c>
      <c r="C74" s="39" t="s">
        <v>79</v>
      </c>
    </row>
    <row r="75" spans="1:3" s="5" customFormat="1" x14ac:dyDescent="0.25">
      <c r="A75" s="37">
        <v>45121</v>
      </c>
      <c r="B75" s="38">
        <v>13350</v>
      </c>
      <c r="C75" s="39" t="s">
        <v>80</v>
      </c>
    </row>
    <row r="76" spans="1:3" s="5" customFormat="1" x14ac:dyDescent="0.25">
      <c r="A76" s="37">
        <v>45127</v>
      </c>
      <c r="B76" s="38">
        <v>49160</v>
      </c>
      <c r="C76" s="39" t="s">
        <v>81</v>
      </c>
    </row>
    <row r="77" spans="1:3" s="5" customFormat="1" x14ac:dyDescent="0.25">
      <c r="A77" s="37">
        <v>45127</v>
      </c>
      <c r="B77" s="38">
        <v>4200</v>
      </c>
      <c r="C77" s="39" t="s">
        <v>82</v>
      </c>
    </row>
    <row r="78" spans="1:3" s="5" customFormat="1" x14ac:dyDescent="0.25">
      <c r="A78" s="37">
        <v>45135</v>
      </c>
      <c r="B78" s="38">
        <v>8150</v>
      </c>
      <c r="C78" s="39" t="s">
        <v>79</v>
      </c>
    </row>
    <row r="79" spans="1:3" s="5" customFormat="1" x14ac:dyDescent="0.25">
      <c r="A79" s="37">
        <v>45138</v>
      </c>
      <c r="B79" s="38">
        <v>9100</v>
      </c>
      <c r="C79" s="39" t="s">
        <v>79</v>
      </c>
    </row>
    <row r="80" spans="1:3" s="5" customFormat="1" x14ac:dyDescent="0.25">
      <c r="A80" s="34"/>
      <c r="B80" s="35">
        <v>386900.41</v>
      </c>
      <c r="C80" s="36" t="s">
        <v>31</v>
      </c>
    </row>
    <row r="81" spans="1:4" s="5" customFormat="1" x14ac:dyDescent="0.25">
      <c r="A81" s="34"/>
      <c r="B81" s="35">
        <v>87251.37</v>
      </c>
      <c r="C81" s="36" t="s">
        <v>32</v>
      </c>
    </row>
    <row r="82" spans="1:4" s="5" customFormat="1" x14ac:dyDescent="0.25">
      <c r="A82" s="12" t="s">
        <v>7</v>
      </c>
      <c r="B82" s="13">
        <f>SUM(B71:B81)</f>
        <v>625618.78999999992</v>
      </c>
      <c r="C82" s="14"/>
    </row>
    <row r="83" spans="1:4" s="5" customFormat="1" ht="30" customHeight="1" x14ac:dyDescent="0.25">
      <c r="A83" s="48" t="s">
        <v>6</v>
      </c>
      <c r="B83" s="48"/>
      <c r="C83" s="48"/>
    </row>
    <row r="84" spans="1:4" s="5" customFormat="1" x14ac:dyDescent="0.25">
      <c r="A84" s="37">
        <v>45131</v>
      </c>
      <c r="B84" s="38">
        <v>42000</v>
      </c>
      <c r="C84" s="39" t="s">
        <v>83</v>
      </c>
    </row>
    <row r="85" spans="1:4" s="5" customFormat="1" x14ac:dyDescent="0.25">
      <c r="A85" s="37">
        <v>45131</v>
      </c>
      <c r="B85" s="38">
        <v>80000</v>
      </c>
      <c r="C85" s="39" t="s">
        <v>84</v>
      </c>
    </row>
    <row r="86" spans="1:4" s="5" customFormat="1" x14ac:dyDescent="0.2">
      <c r="A86" s="20" t="s">
        <v>7</v>
      </c>
      <c r="B86" s="21">
        <f>SUM(B84:B85)</f>
        <v>122000</v>
      </c>
      <c r="C86" s="22"/>
    </row>
    <row r="87" spans="1:4" s="5" customFormat="1" x14ac:dyDescent="0.25">
      <c r="A87" s="49" t="s">
        <v>9</v>
      </c>
      <c r="B87" s="48"/>
      <c r="C87" s="48"/>
      <c r="D87" s="33"/>
    </row>
    <row r="88" spans="1:4" s="5" customFormat="1" x14ac:dyDescent="0.25">
      <c r="A88" s="46">
        <v>45110</v>
      </c>
      <c r="B88" s="47">
        <v>11164</v>
      </c>
      <c r="C88" s="39" t="s">
        <v>85</v>
      </c>
    </row>
    <row r="89" spans="1:4" s="5" customFormat="1" x14ac:dyDescent="0.25">
      <c r="A89" s="46">
        <v>45110</v>
      </c>
      <c r="B89" s="47">
        <v>5020</v>
      </c>
      <c r="C89" s="39" t="s">
        <v>37</v>
      </c>
    </row>
    <row r="90" spans="1:4" s="5" customFormat="1" x14ac:dyDescent="0.25">
      <c r="A90" s="46">
        <v>45111</v>
      </c>
      <c r="B90" s="47">
        <v>4043.24</v>
      </c>
      <c r="C90" s="39" t="s">
        <v>72</v>
      </c>
    </row>
    <row r="91" spans="1:4" x14ac:dyDescent="0.25">
      <c r="A91" s="46">
        <v>45113</v>
      </c>
      <c r="B91" s="47">
        <v>9293.9599999999991</v>
      </c>
      <c r="C91" s="39" t="s">
        <v>86</v>
      </c>
    </row>
    <row r="92" spans="1:4" x14ac:dyDescent="0.25">
      <c r="A92" s="46">
        <v>45113</v>
      </c>
      <c r="B92" s="47">
        <v>7000</v>
      </c>
      <c r="C92" s="39" t="s">
        <v>87</v>
      </c>
    </row>
    <row r="93" spans="1:4" x14ac:dyDescent="0.25">
      <c r="A93" s="46">
        <v>45114</v>
      </c>
      <c r="B93" s="47">
        <v>196.5</v>
      </c>
      <c r="C93" s="43" t="s">
        <v>88</v>
      </c>
    </row>
    <row r="94" spans="1:4" x14ac:dyDescent="0.25">
      <c r="A94" s="46">
        <v>45118</v>
      </c>
      <c r="B94" s="47">
        <v>5474.62</v>
      </c>
      <c r="C94" s="39" t="s">
        <v>86</v>
      </c>
    </row>
    <row r="95" spans="1:4" x14ac:dyDescent="0.25">
      <c r="A95" s="46">
        <v>45118</v>
      </c>
      <c r="B95" s="47">
        <v>7963</v>
      </c>
      <c r="C95" s="39" t="s">
        <v>89</v>
      </c>
    </row>
    <row r="96" spans="1:4" x14ac:dyDescent="0.25">
      <c r="A96" s="46">
        <v>45121</v>
      </c>
      <c r="B96" s="47">
        <v>20000</v>
      </c>
      <c r="C96" s="39" t="s">
        <v>90</v>
      </c>
    </row>
    <row r="97" spans="1:3" x14ac:dyDescent="0.25">
      <c r="A97" s="46">
        <v>45125</v>
      </c>
      <c r="B97" s="47">
        <v>5000</v>
      </c>
      <c r="C97" s="39" t="s">
        <v>91</v>
      </c>
    </row>
    <row r="98" spans="1:3" x14ac:dyDescent="0.25">
      <c r="A98" s="46">
        <v>45125</v>
      </c>
      <c r="B98" s="47">
        <v>5000</v>
      </c>
      <c r="C98" s="39" t="s">
        <v>92</v>
      </c>
    </row>
    <row r="99" spans="1:3" x14ac:dyDescent="0.25">
      <c r="A99" s="46">
        <v>45127</v>
      </c>
      <c r="B99" s="47">
        <v>3750</v>
      </c>
      <c r="C99" s="39" t="s">
        <v>93</v>
      </c>
    </row>
    <row r="100" spans="1:3" x14ac:dyDescent="0.25">
      <c r="A100" s="46">
        <v>45128</v>
      </c>
      <c r="B100" s="47">
        <v>15802.01</v>
      </c>
      <c r="C100" s="39" t="s">
        <v>94</v>
      </c>
    </row>
    <row r="101" spans="1:3" x14ac:dyDescent="0.25">
      <c r="A101" s="46">
        <v>45128</v>
      </c>
      <c r="B101" s="47">
        <v>2362.98</v>
      </c>
      <c r="C101" s="39" t="s">
        <v>94</v>
      </c>
    </row>
    <row r="102" spans="1:3" x14ac:dyDescent="0.25">
      <c r="A102" s="46">
        <v>45128</v>
      </c>
      <c r="B102" s="47">
        <v>12600</v>
      </c>
      <c r="C102" s="39" t="s">
        <v>95</v>
      </c>
    </row>
    <row r="103" spans="1:3" x14ac:dyDescent="0.25">
      <c r="A103" s="46">
        <v>45132</v>
      </c>
      <c r="B103" s="47">
        <v>3260</v>
      </c>
      <c r="C103" s="39" t="s">
        <v>85</v>
      </c>
    </row>
    <row r="104" spans="1:3" x14ac:dyDescent="0.25">
      <c r="A104" s="46">
        <v>45135</v>
      </c>
      <c r="B104" s="47">
        <v>3351.99</v>
      </c>
      <c r="C104" s="39" t="s">
        <v>72</v>
      </c>
    </row>
    <row r="105" spans="1:3" x14ac:dyDescent="0.25">
      <c r="A105" s="46">
        <v>45135</v>
      </c>
      <c r="B105" s="47">
        <v>71000</v>
      </c>
      <c r="C105" s="39" t="s">
        <v>96</v>
      </c>
    </row>
    <row r="106" spans="1:3" x14ac:dyDescent="0.25">
      <c r="A106" s="34"/>
      <c r="B106" s="35">
        <v>16869.23</v>
      </c>
      <c r="C106" s="36" t="s">
        <v>33</v>
      </c>
    </row>
    <row r="107" spans="1:3" x14ac:dyDescent="0.25">
      <c r="A107" s="34"/>
      <c r="B107" s="35">
        <v>208140</v>
      </c>
      <c r="C107" s="36" t="s">
        <v>97</v>
      </c>
    </row>
    <row r="108" spans="1:3" x14ac:dyDescent="0.25">
      <c r="A108" s="34"/>
      <c r="B108" s="35">
        <v>835780</v>
      </c>
      <c r="C108" s="36" t="s">
        <v>34</v>
      </c>
    </row>
    <row r="109" spans="1:3" x14ac:dyDescent="0.25">
      <c r="A109" s="34"/>
      <c r="B109" s="35">
        <v>160380.34</v>
      </c>
      <c r="C109" s="36" t="s">
        <v>35</v>
      </c>
    </row>
    <row r="110" spans="1:3" x14ac:dyDescent="0.25">
      <c r="A110" s="20" t="s">
        <v>7</v>
      </c>
      <c r="B110" s="23">
        <f>SUM(B88:B109)</f>
        <v>1413451.87</v>
      </c>
      <c r="C110" s="24"/>
    </row>
    <row r="111" spans="1:3" x14ac:dyDescent="0.25">
      <c r="B111" s="3"/>
    </row>
    <row r="112" spans="1:3" x14ac:dyDescent="0.25">
      <c r="A112" s="30"/>
      <c r="B112" s="31">
        <f>SUM(B19,B28,B48,B69,B82,B86,B110)</f>
        <v>5559831.9600000009</v>
      </c>
      <c r="C112" s="32" t="s">
        <v>11</v>
      </c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</sheetData>
  <mergeCells count="7">
    <mergeCell ref="A1:C1"/>
    <mergeCell ref="A70:C70"/>
    <mergeCell ref="A87:C87"/>
    <mergeCell ref="A29:C29"/>
    <mergeCell ref="A20:C20"/>
    <mergeCell ref="A49:C49"/>
    <mergeCell ref="A83:C83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2024-04-14T16:50:30Z</dcterms:modified>
</cp:coreProperties>
</file>